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Averages" sheetId="1" r:id="rId1"/>
    <sheet name="Standings" sheetId="2" r:id="rId2"/>
    <sheet name="Final" sheetId="3" r:id="rId3"/>
  </sheets>
  <calcPr calcId="125725"/>
</workbook>
</file>

<file path=xl/calcChain.xml><?xml version="1.0" encoding="utf-8"?>
<calcChain xmlns="http://schemas.openxmlformats.org/spreadsheetml/2006/main">
  <c r="U72" i="1"/>
  <c r="U71"/>
  <c r="U70"/>
  <c r="U69"/>
  <c r="U68"/>
  <c r="U67"/>
  <c r="U66"/>
  <c r="U65"/>
  <c r="U62"/>
  <c r="U61"/>
  <c r="U60"/>
  <c r="U59"/>
  <c r="U58"/>
  <c r="U57"/>
  <c r="U54"/>
  <c r="U53"/>
  <c r="U52"/>
  <c r="U51"/>
  <c r="U50"/>
  <c r="U49"/>
  <c r="U48"/>
  <c r="U45"/>
  <c r="U44"/>
  <c r="U43"/>
  <c r="U42"/>
  <c r="U41"/>
  <c r="U40"/>
  <c r="U37"/>
  <c r="U36"/>
  <c r="U35"/>
  <c r="U34"/>
  <c r="U33"/>
  <c r="U32"/>
  <c r="U29"/>
  <c r="U28"/>
  <c r="U27"/>
  <c r="U26"/>
  <c r="U25"/>
  <c r="U24"/>
  <c r="U21"/>
  <c r="U20"/>
  <c r="U19"/>
  <c r="U18"/>
  <c r="U17"/>
  <c r="U16"/>
  <c r="U15"/>
  <c r="U14"/>
  <c r="U11"/>
  <c r="U10"/>
  <c r="U9"/>
  <c r="U8"/>
  <c r="U7"/>
  <c r="U6"/>
  <c r="U5"/>
  <c r="U4"/>
  <c r="AJ71" i="3"/>
  <c r="AI71"/>
  <c r="AJ70"/>
  <c r="AI70"/>
  <c r="AJ72"/>
  <c r="AI72"/>
  <c r="AJ67"/>
  <c r="AI67"/>
  <c r="AJ69"/>
  <c r="AI69"/>
  <c r="AJ66"/>
  <c r="AI66"/>
  <c r="AJ68"/>
  <c r="AI68"/>
  <c r="AJ65"/>
  <c r="AI65"/>
  <c r="AJ62"/>
  <c r="AI62"/>
  <c r="AJ59"/>
  <c r="AI59"/>
  <c r="AJ61"/>
  <c r="AI61"/>
  <c r="AJ57"/>
  <c r="AI57"/>
  <c r="AJ60"/>
  <c r="AI60"/>
  <c r="AJ58"/>
  <c r="AI58"/>
  <c r="AJ56"/>
  <c r="AI56"/>
  <c r="AJ52"/>
  <c r="AI52"/>
  <c r="AJ49"/>
  <c r="AI49"/>
  <c r="AJ51"/>
  <c r="AI51"/>
  <c r="AJ50"/>
  <c r="AI50"/>
  <c r="AJ53"/>
  <c r="AI53"/>
  <c r="AJ48"/>
  <c r="AI48"/>
  <c r="AJ45"/>
  <c r="AI45"/>
  <c r="AJ43"/>
  <c r="AI43"/>
  <c r="AJ41"/>
  <c r="AI41"/>
  <c r="AJ42"/>
  <c r="AI42"/>
  <c r="AJ44"/>
  <c r="AI44"/>
  <c r="AJ40"/>
  <c r="AI40"/>
  <c r="AJ33"/>
  <c r="AI33"/>
  <c r="AJ32"/>
  <c r="AI32"/>
  <c r="AJ34"/>
  <c r="AI34"/>
  <c r="AJ35"/>
  <c r="AI35"/>
  <c r="AJ37"/>
  <c r="AI37"/>
  <c r="AJ36"/>
  <c r="AI36"/>
  <c r="AJ28"/>
  <c r="AI28"/>
  <c r="AJ27"/>
  <c r="AI27"/>
  <c r="AJ23"/>
  <c r="AI23"/>
  <c r="AJ25"/>
  <c r="AI25"/>
  <c r="AJ21"/>
  <c r="AI21"/>
  <c r="AJ24"/>
  <c r="AI24"/>
  <c r="AJ22"/>
  <c r="AI22"/>
  <c r="AJ26"/>
  <c r="AI26"/>
  <c r="AJ18"/>
  <c r="AI18"/>
  <c r="AJ14"/>
  <c r="AI14"/>
  <c r="AJ12"/>
  <c r="AI12"/>
  <c r="AJ13"/>
  <c r="AI13"/>
  <c r="AJ15"/>
  <c r="AI15"/>
  <c r="AJ17"/>
  <c r="AI17"/>
  <c r="AJ16"/>
  <c r="AI16"/>
  <c r="AJ11"/>
  <c r="AI11"/>
  <c r="AJ8"/>
  <c r="AI8"/>
  <c r="AJ7"/>
  <c r="AI7"/>
  <c r="AJ6"/>
  <c r="AI6"/>
  <c r="AJ4"/>
  <c r="AI4"/>
  <c r="AJ3"/>
  <c r="AI3"/>
  <c r="AJ5"/>
  <c r="AI5"/>
  <c r="Q87"/>
  <c r="Q82"/>
  <c r="Q88"/>
  <c r="Q86"/>
  <c r="Q83"/>
  <c r="Q84"/>
  <c r="Q81"/>
  <c r="Q85"/>
  <c r="V72" i="1" l="1"/>
  <c r="V71" l="1"/>
  <c r="V70"/>
  <c r="V69"/>
  <c r="V11" l="1"/>
  <c r="V29"/>
  <c r="V45"/>
  <c r="V53" l="1"/>
  <c r="V54"/>
  <c r="V44"/>
  <c r="V68"/>
  <c r="V67"/>
  <c r="V66"/>
  <c r="V65"/>
  <c r="I20" i="2"/>
  <c r="Q39" i="3" l="1"/>
  <c r="Q36"/>
  <c r="Q38"/>
  <c r="Q37"/>
  <c r="Q35"/>
  <c r="Q32"/>
  <c r="Q34"/>
  <c r="Q33"/>
  <c r="Q51"/>
  <c r="Q55"/>
  <c r="Q52"/>
  <c r="Q53"/>
  <c r="Q54"/>
  <c r="Q50"/>
  <c r="Q18"/>
  <c r="Q16"/>
  <c r="Q14"/>
  <c r="Q17"/>
  <c r="Q13"/>
  <c r="Q15"/>
  <c r="Q69"/>
  <c r="Q67"/>
  <c r="Q65"/>
  <c r="Q68"/>
  <c r="Q64"/>
  <c r="Q66"/>
  <c r="Q24"/>
  <c r="Q28"/>
  <c r="Q22"/>
  <c r="Q23"/>
  <c r="Q25"/>
  <c r="Q21"/>
  <c r="Q26"/>
  <c r="Q27"/>
  <c r="Q75"/>
  <c r="Q74"/>
  <c r="Q78"/>
  <c r="Q76"/>
  <c r="Q77"/>
  <c r="Q72"/>
  <c r="Q73"/>
  <c r="Q44"/>
  <c r="Q43"/>
  <c r="Q47"/>
  <c r="Q42"/>
  <c r="Q45"/>
  <c r="Q46"/>
  <c r="V43" i="1" l="1"/>
  <c r="V52"/>
  <c r="V21" l="1"/>
  <c r="V51"/>
  <c r="V42"/>
  <c r="V41"/>
  <c r="V36" l="1"/>
  <c r="V10" l="1"/>
  <c r="V28" l="1"/>
  <c r="B20" i="2"/>
  <c r="G20"/>
  <c r="D20"/>
  <c r="C20"/>
  <c r="H20"/>
  <c r="E20"/>
  <c r="F20"/>
  <c r="V20" i="1" l="1"/>
  <c r="V27" l="1"/>
  <c r="V8"/>
  <c r="V62"/>
  <c r="V25" l="1"/>
  <c r="V24"/>
  <c r="V17"/>
  <c r="V61"/>
  <c r="V57"/>
  <c r="V35"/>
  <c r="V32"/>
  <c r="V7"/>
  <c r="V48"/>
  <c r="V18"/>
  <c r="V59"/>
  <c r="V58"/>
  <c r="V34"/>
  <c r="V9"/>
  <c r="V6"/>
  <c r="V5"/>
  <c r="V4"/>
  <c r="V37"/>
  <c r="V26"/>
  <c r="V33"/>
  <c r="V15"/>
  <c r="V14"/>
  <c r="V50"/>
  <c r="V60"/>
  <c r="V40"/>
  <c r="V49"/>
  <c r="V19"/>
  <c r="V16"/>
</calcChain>
</file>

<file path=xl/sharedStrings.xml><?xml version="1.0" encoding="utf-8"?>
<sst xmlns="http://schemas.openxmlformats.org/spreadsheetml/2006/main" count="290" uniqueCount="94">
  <si>
    <t xml:space="preserve"> </t>
  </si>
  <si>
    <t>Silver Fern</t>
  </si>
  <si>
    <t>Avg.</t>
  </si>
  <si>
    <t>Hdcp.</t>
  </si>
  <si>
    <t>Eric Kriete</t>
  </si>
  <si>
    <t>John Johnson</t>
  </si>
  <si>
    <t>Howie Gensch</t>
  </si>
  <si>
    <t>Steve Conard</t>
  </si>
  <si>
    <t>TOTAL</t>
  </si>
  <si>
    <t>TOP INDIVIDUAL SCORES</t>
  </si>
  <si>
    <t>TOP SEASON AVERAGES</t>
  </si>
  <si>
    <t>* 5 start min.</t>
  </si>
  <si>
    <t>Kyle Kaufman</t>
  </si>
  <si>
    <t>1st Place</t>
  </si>
  <si>
    <t>2nd Place</t>
  </si>
  <si>
    <t>3rd Place</t>
  </si>
  <si>
    <t>4th Place</t>
  </si>
  <si>
    <t>5th Place</t>
  </si>
  <si>
    <t>6th Place</t>
  </si>
  <si>
    <t>#1</t>
  </si>
  <si>
    <t>#2</t>
  </si>
  <si>
    <t>Gary Daily</t>
  </si>
  <si>
    <t>Rochester Saloon</t>
  </si>
  <si>
    <t>Sue Karsteadt</t>
  </si>
  <si>
    <t>Jim Roeber</t>
  </si>
  <si>
    <t>Harry Sashel</t>
  </si>
  <si>
    <t>Jay Adams</t>
  </si>
  <si>
    <t>Nick Franzen</t>
  </si>
  <si>
    <t>Jim Gartman</t>
  </si>
  <si>
    <t>Gary Gartman</t>
  </si>
  <si>
    <t>Larry Kettle</t>
  </si>
  <si>
    <t>Jeff Konter</t>
  </si>
  <si>
    <t>John Truttschel</t>
  </si>
  <si>
    <t>Tom Behrens</t>
  </si>
  <si>
    <t>Miller's Pub</t>
  </si>
  <si>
    <t>John Pilgrim</t>
  </si>
  <si>
    <t>Tom Trimberger</t>
  </si>
  <si>
    <t>Mark Majerus</t>
  </si>
  <si>
    <t>Ronaldo Cordiero</t>
  </si>
  <si>
    <t>Doug Johnson</t>
  </si>
  <si>
    <t>Paxton Moore</t>
  </si>
  <si>
    <t>Brian Opheim</t>
  </si>
  <si>
    <t>Bob Padula</t>
  </si>
  <si>
    <t>Duane Daun</t>
  </si>
  <si>
    <t>KY</t>
  </si>
  <si>
    <t>Rochester</t>
  </si>
  <si>
    <t>Jay Keitel</t>
  </si>
  <si>
    <t>Steve Lorenz</t>
  </si>
  <si>
    <t>Andy Williams</t>
  </si>
  <si>
    <t>Dave Van Akkeren</t>
  </si>
  <si>
    <t>Boneck Printing</t>
  </si>
  <si>
    <t>Boneck</t>
  </si>
  <si>
    <t>Jeff Smith</t>
  </si>
  <si>
    <t>Majerle's</t>
  </si>
  <si>
    <t>John Van Calligan</t>
  </si>
  <si>
    <t>Corey Mills</t>
  </si>
  <si>
    <t>John Rogers</t>
  </si>
  <si>
    <t>Jeff Pilgrim</t>
  </si>
  <si>
    <t>7th Place</t>
  </si>
  <si>
    <t>The Silver Fern</t>
  </si>
  <si>
    <t>Al Krieski</t>
  </si>
  <si>
    <t>Pat O'Brien</t>
  </si>
  <si>
    <t>Bryan Koch</t>
  </si>
  <si>
    <t>Mike Gartman</t>
  </si>
  <si>
    <t>#3</t>
  </si>
  <si>
    <t>Jim Chvarak</t>
  </si>
  <si>
    <t>Fred Mayer</t>
  </si>
  <si>
    <t>Point Ave.</t>
  </si>
  <si>
    <t>TOTAL POINTS</t>
  </si>
  <si>
    <t>TOP AVERAGE POINT GETTERS</t>
  </si>
  <si>
    <t>Par then Bar</t>
  </si>
  <si>
    <t>Matt Mair</t>
  </si>
  <si>
    <t>Evan Vega</t>
  </si>
  <si>
    <t>Patrick Vaessen</t>
  </si>
  <si>
    <t>Adrian Latifi</t>
  </si>
  <si>
    <t>Scott Eckert</t>
  </si>
  <si>
    <t>John Grunewald</t>
  </si>
  <si>
    <t>Connor Froh</t>
  </si>
  <si>
    <t>Kettle Financial</t>
  </si>
  <si>
    <t>Kettle</t>
  </si>
  <si>
    <t>Mike Johnson</t>
  </si>
  <si>
    <t>Tom Pfeifer</t>
  </si>
  <si>
    <t>Casey Carr</t>
  </si>
  <si>
    <t>Riley Thomson</t>
  </si>
  <si>
    <t>Phil Zastrow</t>
  </si>
  <si>
    <t>Bob Mair</t>
  </si>
  <si>
    <t>Kyle McCarty</t>
  </si>
  <si>
    <t>8th Place</t>
  </si>
  <si>
    <t xml:space="preserve">      2020 Monday Night Good Fellowship League Final Results</t>
  </si>
  <si>
    <t>Overall</t>
  </si>
  <si>
    <t>Average</t>
  </si>
  <si>
    <t>Overall Points and Average By Week</t>
  </si>
  <si>
    <t>2021 MONDAY NIGHT GOOD FELLOWSHIP STANDINGS</t>
  </si>
  <si>
    <t>2021 Monday GFL Averages &amp; Handicaps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</si>
</sst>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  <numFmt numFmtId="167" formatCode="0.0"/>
    <numFmt numFmtId="168" formatCode="[$-409]d\-mmm;@"/>
    <numFmt numFmtId="169" formatCode="#,##0.0000_);\(#,##0.0000\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9"/>
      <name val="Arial Narrow"/>
      <family val="2"/>
    </font>
    <font>
      <b/>
      <sz val="1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Century Gothic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6" fontId="7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/>
    </xf>
    <xf numFmtId="0" fontId="9" fillId="0" borderId="0" xfId="0" applyFont="1"/>
    <xf numFmtId="167" fontId="10" fillId="0" borderId="0" xfId="0" applyNumberFormat="1" applyFont="1" applyFill="1" applyBorder="1"/>
    <xf numFmtId="0" fontId="10" fillId="0" borderId="0" xfId="0" applyFont="1" applyBorder="1"/>
    <xf numFmtId="167" fontId="10" fillId="0" borderId="0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168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/>
    <xf numFmtId="0" fontId="13" fillId="0" borderId="0" xfId="0" applyFont="1"/>
    <xf numFmtId="0" fontId="0" fillId="0" borderId="0" xfId="0" applyBorder="1"/>
    <xf numFmtId="0" fontId="15" fillId="0" borderId="7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" fontId="17" fillId="0" borderId="1" xfId="0" applyNumberFormat="1" applyFont="1" applyBorder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/>
    </xf>
    <xf numFmtId="37" fontId="7" fillId="2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21" fillId="0" borderId="0" xfId="0" applyNumberFormat="1" applyFont="1" applyAlignment="1">
      <alignment horizontal="left" vertical="center"/>
    </xf>
    <xf numFmtId="0" fontId="21" fillId="0" borderId="0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166" fontId="7" fillId="3" borderId="1" xfId="1" applyNumberFormat="1" applyFont="1" applyFill="1" applyBorder="1" applyAlignment="1">
      <alignment horizontal="center" vertical="center"/>
    </xf>
    <xf numFmtId="39" fontId="7" fillId="3" borderId="1" xfId="1" applyNumberFormat="1" applyFont="1" applyFill="1" applyBorder="1" applyAlignment="1">
      <alignment horizontal="center" vertical="center"/>
    </xf>
    <xf numFmtId="0" fontId="0" fillId="4" borderId="0" xfId="0" applyFill="1"/>
    <xf numFmtId="166" fontId="7" fillId="4" borderId="1" xfId="1" applyNumberFormat="1" applyFont="1" applyFill="1" applyBorder="1" applyAlignment="1">
      <alignment horizontal="center" vertical="center"/>
    </xf>
    <xf numFmtId="0" fontId="0" fillId="3" borderId="4" xfId="0" applyFill="1" applyBorder="1"/>
    <xf numFmtId="0" fontId="19" fillId="3" borderId="5" xfId="0" applyFont="1" applyFill="1" applyBorder="1"/>
    <xf numFmtId="0" fontId="0" fillId="3" borderId="5" xfId="0" applyFill="1" applyBorder="1"/>
    <xf numFmtId="0" fontId="20" fillId="3" borderId="6" xfId="0" applyFont="1" applyFill="1" applyBorder="1"/>
    <xf numFmtId="167" fontId="20" fillId="3" borderId="6" xfId="0" applyNumberFormat="1" applyFont="1" applyFill="1" applyBorder="1"/>
    <xf numFmtId="2" fontId="7" fillId="3" borderId="1" xfId="1" applyNumberFormat="1" applyFont="1" applyFill="1" applyBorder="1" applyAlignment="1">
      <alignment horizontal="center" vertical="center"/>
    </xf>
    <xf numFmtId="2" fontId="7" fillId="4" borderId="1" xfId="1" applyNumberFormat="1" applyFont="1" applyFill="1" applyBorder="1" applyAlignment="1">
      <alignment horizontal="center" vertical="center"/>
    </xf>
    <xf numFmtId="39" fontId="7" fillId="4" borderId="1" xfId="1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2" fillId="0" borderId="0" xfId="0" applyFont="1"/>
    <xf numFmtId="2" fontId="20" fillId="3" borderId="6" xfId="0" applyNumberFormat="1" applyFont="1" applyFill="1" applyBorder="1"/>
    <xf numFmtId="0" fontId="13" fillId="0" borderId="0" xfId="0" applyFont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4" fillId="0" borderId="0" xfId="0" applyFont="1"/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" fontId="17" fillId="0" borderId="8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EA8B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="90" zoomScaleNormal="90" workbookViewId="0">
      <selection activeCell="A2" sqref="A2"/>
    </sheetView>
  </sheetViews>
  <sheetFormatPr defaultRowHeight="15"/>
  <cols>
    <col min="1" max="1" width="17.5703125" customWidth="1"/>
    <col min="2" max="6" width="3.28515625" bestFit="1" customWidth="1"/>
    <col min="7" max="8" width="6" bestFit="1" customWidth="1"/>
    <col min="9" max="10" width="6" customWidth="1"/>
    <col min="11" max="15" width="5.85546875" bestFit="1" customWidth="1"/>
    <col min="16" max="16" width="5.42578125" bestFit="1" customWidth="1"/>
    <col min="17" max="17" width="5.42578125" customWidth="1"/>
    <col min="18" max="18" width="5.42578125" bestFit="1" customWidth="1"/>
    <col min="19" max="20" width="6.140625" bestFit="1" customWidth="1"/>
    <col min="21" max="21" width="5.7109375" customWidth="1"/>
    <col min="22" max="22" width="4.85546875" customWidth="1"/>
    <col min="23" max="23" width="2.140625" bestFit="1" customWidth="1"/>
    <col min="24" max="34" width="4.42578125" bestFit="1" customWidth="1"/>
    <col min="35" max="35" width="4.85546875" bestFit="1" customWidth="1"/>
    <col min="36" max="37" width="5.5703125" bestFit="1" customWidth="1"/>
  </cols>
  <sheetData>
    <row r="1" spans="1:22" ht="28.5">
      <c r="A1" s="1" t="s">
        <v>93</v>
      </c>
    </row>
    <row r="2" spans="1:22" ht="11.25" customHeight="1">
      <c r="A2" s="1"/>
    </row>
    <row r="3" spans="1:22">
      <c r="A3" s="2" t="s">
        <v>53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0">
        <v>44319</v>
      </c>
      <c r="H3" s="30">
        <v>44326</v>
      </c>
      <c r="I3" s="30">
        <v>44333</v>
      </c>
      <c r="J3" s="30">
        <v>44340</v>
      </c>
      <c r="K3" s="30">
        <v>44354</v>
      </c>
      <c r="L3" s="30">
        <v>44361</v>
      </c>
      <c r="M3" s="30">
        <v>44368</v>
      </c>
      <c r="N3" s="30">
        <v>44375</v>
      </c>
      <c r="O3" s="30">
        <v>44389</v>
      </c>
      <c r="P3" s="30">
        <v>44396</v>
      </c>
      <c r="Q3" s="30">
        <v>44403</v>
      </c>
      <c r="R3" s="30">
        <v>44410</v>
      </c>
      <c r="S3" s="30">
        <v>44424</v>
      </c>
      <c r="T3" s="30">
        <v>44431</v>
      </c>
      <c r="U3" s="4" t="s">
        <v>2</v>
      </c>
      <c r="V3" s="5" t="s">
        <v>3</v>
      </c>
    </row>
    <row r="4" spans="1:22" ht="16.5">
      <c r="A4" s="6" t="s">
        <v>44</v>
      </c>
      <c r="B4" s="33">
        <v>40</v>
      </c>
      <c r="C4" s="33">
        <v>43</v>
      </c>
      <c r="D4" s="34">
        <v>48</v>
      </c>
      <c r="E4" s="34">
        <v>39</v>
      </c>
      <c r="F4" s="34">
        <v>40</v>
      </c>
      <c r="G4" s="34"/>
      <c r="H4" s="33"/>
      <c r="I4" s="33"/>
      <c r="J4" s="33"/>
      <c r="K4" s="33"/>
      <c r="L4" s="33"/>
      <c r="M4" s="33"/>
      <c r="N4" s="34"/>
      <c r="O4" s="33"/>
      <c r="P4" s="34"/>
      <c r="Q4" s="34"/>
      <c r="R4" s="34"/>
      <c r="S4" s="34"/>
      <c r="T4" s="34"/>
      <c r="U4" s="9">
        <f>AVERAGE(B4:T4)</f>
        <v>42</v>
      </c>
      <c r="V4" s="31">
        <f t="shared" ref="V4:V10" si="0">(U4-36)*80%</f>
        <v>4.8000000000000007</v>
      </c>
    </row>
    <row r="5" spans="1:22" ht="16.5">
      <c r="A5" s="6" t="s">
        <v>39</v>
      </c>
      <c r="B5" s="33">
        <v>40</v>
      </c>
      <c r="C5" s="34">
        <v>44</v>
      </c>
      <c r="D5" s="34">
        <v>44</v>
      </c>
      <c r="E5" s="34">
        <v>46</v>
      </c>
      <c r="F5" s="34">
        <v>44</v>
      </c>
      <c r="G5" s="34"/>
      <c r="H5" s="33"/>
      <c r="I5" s="33"/>
      <c r="J5" s="33"/>
      <c r="K5" s="33"/>
      <c r="L5" s="33"/>
      <c r="M5" s="33"/>
      <c r="N5" s="34"/>
      <c r="O5" s="34"/>
      <c r="P5" s="34"/>
      <c r="Q5" s="34"/>
      <c r="R5" s="34"/>
      <c r="S5" s="34"/>
      <c r="T5" s="34"/>
      <c r="U5" s="9">
        <f t="shared" ref="U5:U11" si="1">AVERAGE(B5:T5)</f>
        <v>43.6</v>
      </c>
      <c r="V5" s="31">
        <f t="shared" si="0"/>
        <v>6.0800000000000018</v>
      </c>
    </row>
    <row r="6" spans="1:22" ht="16.5">
      <c r="A6" s="6" t="s">
        <v>40</v>
      </c>
      <c r="B6" s="34">
        <v>48</v>
      </c>
      <c r="C6" s="33">
        <v>42</v>
      </c>
      <c r="D6" s="33">
        <v>43</v>
      </c>
      <c r="E6" s="34">
        <v>45</v>
      </c>
      <c r="F6" s="34">
        <v>43</v>
      </c>
      <c r="G6" s="34"/>
      <c r="H6" s="33"/>
      <c r="I6" s="33"/>
      <c r="J6" s="33"/>
      <c r="K6" s="33"/>
      <c r="L6" s="33"/>
      <c r="M6" s="33"/>
      <c r="N6" s="34"/>
      <c r="O6" s="34"/>
      <c r="P6" s="34"/>
      <c r="Q6" s="34"/>
      <c r="R6" s="34"/>
      <c r="S6" s="34"/>
      <c r="T6" s="34"/>
      <c r="U6" s="9">
        <f t="shared" si="1"/>
        <v>44.2</v>
      </c>
      <c r="V6" s="31">
        <f t="shared" si="0"/>
        <v>6.5600000000000023</v>
      </c>
    </row>
    <row r="7" spans="1:22" ht="16.5">
      <c r="A7" s="6" t="s">
        <v>41</v>
      </c>
      <c r="B7" s="33">
        <v>42</v>
      </c>
      <c r="C7" s="34">
        <v>54</v>
      </c>
      <c r="D7" s="34">
        <v>51</v>
      </c>
      <c r="E7" s="34">
        <v>45</v>
      </c>
      <c r="F7" s="34">
        <v>45</v>
      </c>
      <c r="G7" s="34"/>
      <c r="H7" s="33"/>
      <c r="I7" s="33"/>
      <c r="J7" s="33"/>
      <c r="K7" s="33"/>
      <c r="L7" s="33"/>
      <c r="M7" s="33"/>
      <c r="N7" s="34"/>
      <c r="O7" s="34"/>
      <c r="P7" s="34"/>
      <c r="Q7" s="34"/>
      <c r="R7" s="34"/>
      <c r="S7" s="34"/>
      <c r="T7" s="34"/>
      <c r="U7" s="9">
        <f t="shared" si="1"/>
        <v>47.4</v>
      </c>
      <c r="V7" s="31">
        <f t="shared" si="0"/>
        <v>9.1199999999999992</v>
      </c>
    </row>
    <row r="8" spans="1:22" ht="16.5">
      <c r="A8" s="6" t="s">
        <v>38</v>
      </c>
      <c r="B8" s="16">
        <v>44</v>
      </c>
      <c r="C8" s="16">
        <v>46</v>
      </c>
      <c r="D8" s="16">
        <v>45</v>
      </c>
      <c r="E8" s="16">
        <v>44</v>
      </c>
      <c r="F8" s="16">
        <v>44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9">
        <f t="shared" si="1"/>
        <v>44.6</v>
      </c>
      <c r="V8" s="31">
        <f t="shared" si="0"/>
        <v>6.8800000000000017</v>
      </c>
    </row>
    <row r="9" spans="1:22" ht="16.5">
      <c r="A9" s="6" t="s">
        <v>42</v>
      </c>
      <c r="B9" s="34">
        <v>47</v>
      </c>
      <c r="C9" s="33">
        <v>49</v>
      </c>
      <c r="D9" s="34">
        <v>50</v>
      </c>
      <c r="E9" s="34">
        <v>45</v>
      </c>
      <c r="F9" s="16">
        <v>52</v>
      </c>
      <c r="G9" s="34"/>
      <c r="H9" s="33"/>
      <c r="I9" s="33"/>
      <c r="J9" s="33"/>
      <c r="K9" s="33"/>
      <c r="L9" s="33"/>
      <c r="M9" s="33"/>
      <c r="N9" s="34"/>
      <c r="O9" s="34"/>
      <c r="P9" s="34"/>
      <c r="Q9" s="34"/>
      <c r="R9" s="34"/>
      <c r="S9" s="34"/>
      <c r="T9" s="34"/>
      <c r="U9" s="9">
        <f t="shared" si="1"/>
        <v>48.6</v>
      </c>
      <c r="V9" s="31">
        <f t="shared" si="0"/>
        <v>10.080000000000002</v>
      </c>
    </row>
    <row r="10" spans="1:22" ht="16.5">
      <c r="A10" s="6" t="s">
        <v>56</v>
      </c>
      <c r="B10" s="16">
        <v>49</v>
      </c>
      <c r="C10" s="16">
        <v>46</v>
      </c>
      <c r="D10" s="16">
        <v>46</v>
      </c>
      <c r="E10" s="16">
        <v>43</v>
      </c>
      <c r="F10" s="16" t="s">
        <v>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9">
        <f t="shared" si="1"/>
        <v>46</v>
      </c>
      <c r="V10" s="31">
        <f t="shared" si="0"/>
        <v>8</v>
      </c>
    </row>
    <row r="11" spans="1:22" ht="16.5">
      <c r="A11" s="6" t="s">
        <v>83</v>
      </c>
      <c r="B11" s="16">
        <v>38</v>
      </c>
      <c r="C11" s="16">
        <v>39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9">
        <f t="shared" si="1"/>
        <v>38.5</v>
      </c>
      <c r="V11" s="31">
        <f t="shared" ref="V11" si="2">(U11-36)*80%</f>
        <v>2</v>
      </c>
    </row>
    <row r="13" spans="1:22">
      <c r="A13" s="2" t="s">
        <v>78</v>
      </c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0">
        <v>44319</v>
      </c>
      <c r="H13" s="30">
        <v>44326</v>
      </c>
      <c r="I13" s="30">
        <v>44333</v>
      </c>
      <c r="J13" s="30">
        <v>44340</v>
      </c>
      <c r="K13" s="30">
        <v>44354</v>
      </c>
      <c r="L13" s="30">
        <v>44361</v>
      </c>
      <c r="M13" s="30">
        <v>44368</v>
      </c>
      <c r="N13" s="30">
        <v>44375</v>
      </c>
      <c r="O13" s="30">
        <v>44389</v>
      </c>
      <c r="P13" s="30">
        <v>44396</v>
      </c>
      <c r="Q13" s="30">
        <v>44403</v>
      </c>
      <c r="R13" s="30">
        <v>44410</v>
      </c>
      <c r="S13" s="30">
        <v>44424</v>
      </c>
      <c r="T13" s="30">
        <v>44431</v>
      </c>
      <c r="U13" s="4" t="s">
        <v>2</v>
      </c>
      <c r="V13" s="5" t="s">
        <v>3</v>
      </c>
    </row>
    <row r="14" spans="1:22" ht="16.5">
      <c r="A14" s="6" t="s">
        <v>43</v>
      </c>
      <c r="B14" s="8">
        <v>46</v>
      </c>
      <c r="C14" s="8">
        <v>45</v>
      </c>
      <c r="D14" s="8">
        <v>46</v>
      </c>
      <c r="E14" s="8">
        <v>48</v>
      </c>
      <c r="F14" s="8">
        <v>44</v>
      </c>
      <c r="G14" s="7"/>
      <c r="H14" s="7"/>
      <c r="I14" s="7"/>
      <c r="J14" s="7"/>
      <c r="K14" s="8"/>
      <c r="L14" s="7"/>
      <c r="M14" s="7"/>
      <c r="N14" s="8"/>
      <c r="O14" s="8"/>
      <c r="P14" s="8"/>
      <c r="Q14" s="8"/>
      <c r="R14" s="8"/>
      <c r="S14" s="8"/>
      <c r="T14" s="8"/>
      <c r="U14" s="9">
        <f t="shared" ref="U14:U21" si="3">AVERAGE(B14:T14)</f>
        <v>45.8</v>
      </c>
      <c r="V14" s="31">
        <f t="shared" ref="V14:V19" si="4">(U14-36)*80%</f>
        <v>7.8399999999999981</v>
      </c>
    </row>
    <row r="15" spans="1:22" ht="16.5">
      <c r="A15" s="6" t="s">
        <v>27</v>
      </c>
      <c r="B15" s="7">
        <v>48</v>
      </c>
      <c r="C15" s="8">
        <v>45</v>
      </c>
      <c r="D15" s="8">
        <v>43</v>
      </c>
      <c r="E15" s="8">
        <v>41</v>
      </c>
      <c r="F15" s="8">
        <v>52</v>
      </c>
      <c r="G15" s="7"/>
      <c r="H15" s="7"/>
      <c r="I15" s="7"/>
      <c r="J15" s="7"/>
      <c r="K15" s="8"/>
      <c r="L15" s="7"/>
      <c r="M15" s="7"/>
      <c r="N15" s="8"/>
      <c r="O15" s="8"/>
      <c r="P15" s="8"/>
      <c r="Q15" s="8"/>
      <c r="R15" s="8"/>
      <c r="S15" s="8"/>
      <c r="T15" s="8"/>
      <c r="U15" s="9">
        <f t="shared" si="3"/>
        <v>45.8</v>
      </c>
      <c r="V15" s="31">
        <f t="shared" si="4"/>
        <v>7.8399999999999981</v>
      </c>
    </row>
    <row r="16" spans="1:22" ht="16.5">
      <c r="A16" s="6" t="s">
        <v>28</v>
      </c>
      <c r="B16" s="7">
        <v>40</v>
      </c>
      <c r="C16" s="8">
        <v>42</v>
      </c>
      <c r="D16" s="8">
        <v>39</v>
      </c>
      <c r="E16" s="8">
        <v>38</v>
      </c>
      <c r="F16" s="8">
        <v>43</v>
      </c>
      <c r="G16" s="7"/>
      <c r="H16" s="8"/>
      <c r="I16" s="8"/>
      <c r="J16" s="8"/>
      <c r="K16" s="7"/>
      <c r="L16" s="7"/>
      <c r="M16" s="7"/>
      <c r="N16" s="8"/>
      <c r="O16" s="8"/>
      <c r="P16" s="8"/>
      <c r="Q16" s="8"/>
      <c r="R16" s="8"/>
      <c r="S16" s="8"/>
      <c r="T16" s="8"/>
      <c r="U16" s="9">
        <f t="shared" si="3"/>
        <v>40.4</v>
      </c>
      <c r="V16" s="31">
        <f t="shared" si="4"/>
        <v>3.5199999999999991</v>
      </c>
    </row>
    <row r="17" spans="1:22" ht="16.5">
      <c r="A17" s="6" t="s">
        <v>30</v>
      </c>
      <c r="B17" s="7">
        <v>47</v>
      </c>
      <c r="C17" s="8">
        <v>45</v>
      </c>
      <c r="D17" s="8">
        <v>45</v>
      </c>
      <c r="E17" s="8">
        <v>48</v>
      </c>
      <c r="F17" s="8">
        <v>35</v>
      </c>
      <c r="G17" s="7"/>
      <c r="H17" s="7"/>
      <c r="I17" s="7"/>
      <c r="J17" s="7"/>
      <c r="K17" s="8"/>
      <c r="L17" s="7"/>
      <c r="M17" s="7"/>
      <c r="N17" s="8"/>
      <c r="O17" s="8"/>
      <c r="P17" s="8"/>
      <c r="Q17" s="8"/>
      <c r="R17" s="8"/>
      <c r="S17" s="8"/>
      <c r="T17" s="8"/>
      <c r="U17" s="9">
        <f t="shared" si="3"/>
        <v>44</v>
      </c>
      <c r="V17" s="31">
        <f t="shared" si="4"/>
        <v>6.4</v>
      </c>
    </row>
    <row r="18" spans="1:22" ht="16.5">
      <c r="A18" s="6" t="s">
        <v>29</v>
      </c>
      <c r="B18" s="8">
        <v>43</v>
      </c>
      <c r="C18" s="8">
        <v>44</v>
      </c>
      <c r="D18" s="7">
        <v>36</v>
      </c>
      <c r="E18" s="8">
        <v>40</v>
      </c>
      <c r="F18" s="8" t="s">
        <v>0</v>
      </c>
      <c r="G18" s="8"/>
      <c r="H18" s="8"/>
      <c r="I18" s="8"/>
      <c r="J18" s="8"/>
      <c r="K18" s="8"/>
      <c r="L18" s="7"/>
      <c r="M18" s="7"/>
      <c r="N18" s="8"/>
      <c r="O18" s="7"/>
      <c r="P18" s="8"/>
      <c r="Q18" s="8"/>
      <c r="R18" s="8"/>
      <c r="S18" s="8"/>
      <c r="T18" s="8"/>
      <c r="U18" s="9">
        <f t="shared" si="3"/>
        <v>40.75</v>
      </c>
      <c r="V18" s="31">
        <f t="shared" si="4"/>
        <v>3.8000000000000003</v>
      </c>
    </row>
    <row r="19" spans="1:22" ht="16.5">
      <c r="A19" s="6" t="s">
        <v>26</v>
      </c>
      <c r="B19" s="7">
        <v>51</v>
      </c>
      <c r="C19" s="7">
        <v>49</v>
      </c>
      <c r="D19" s="7">
        <v>45</v>
      </c>
      <c r="E19" s="8">
        <v>50</v>
      </c>
      <c r="F19" s="8">
        <v>48</v>
      </c>
      <c r="G19" s="7"/>
      <c r="H19" s="7"/>
      <c r="I19" s="7"/>
      <c r="J19" s="7"/>
      <c r="K19" s="8"/>
      <c r="L19" s="7"/>
      <c r="M19" s="7"/>
      <c r="N19" s="8"/>
      <c r="O19" s="7"/>
      <c r="P19" s="8"/>
      <c r="Q19" s="8"/>
      <c r="R19" s="8"/>
      <c r="S19" s="8"/>
      <c r="T19" s="8"/>
      <c r="U19" s="9">
        <f t="shared" si="3"/>
        <v>48.6</v>
      </c>
      <c r="V19" s="31">
        <f t="shared" si="4"/>
        <v>10.080000000000002</v>
      </c>
    </row>
    <row r="20" spans="1:22" ht="16.5">
      <c r="A20" s="6" t="s">
        <v>55</v>
      </c>
      <c r="B20" s="7">
        <v>49</v>
      </c>
      <c r="C20" s="7">
        <v>60</v>
      </c>
      <c r="D20" s="7">
        <v>47</v>
      </c>
      <c r="E20" s="7">
        <v>56</v>
      </c>
      <c r="F20" s="8" t="s">
        <v>0</v>
      </c>
      <c r="G20" s="7"/>
      <c r="H20" s="7"/>
      <c r="I20" s="7"/>
      <c r="J20" s="7"/>
      <c r="K20" s="8"/>
      <c r="L20" s="7"/>
      <c r="M20" s="7"/>
      <c r="N20" s="8"/>
      <c r="O20" s="7"/>
      <c r="P20" s="8"/>
      <c r="Q20" s="8"/>
      <c r="R20" s="8"/>
      <c r="S20" s="8"/>
      <c r="T20" s="8"/>
      <c r="U20" s="9">
        <f t="shared" si="3"/>
        <v>53</v>
      </c>
      <c r="V20" s="31">
        <f>(U20-36)*80%</f>
        <v>13.600000000000001</v>
      </c>
    </row>
    <row r="21" spans="1:22" ht="16.5">
      <c r="A21" s="6" t="s">
        <v>63</v>
      </c>
      <c r="B21" s="8">
        <v>50</v>
      </c>
      <c r="C21" s="7">
        <v>53</v>
      </c>
      <c r="D21" s="8">
        <v>58</v>
      </c>
      <c r="E21" s="8">
        <v>51</v>
      </c>
      <c r="F21" s="8">
        <v>54</v>
      </c>
      <c r="G21" s="7"/>
      <c r="H21" s="7"/>
      <c r="I21" s="7"/>
      <c r="J21" s="7"/>
      <c r="K21" s="8"/>
      <c r="L21" s="7"/>
      <c r="M21" s="7"/>
      <c r="N21" s="8"/>
      <c r="O21" s="7"/>
      <c r="P21" s="8"/>
      <c r="Q21" s="8"/>
      <c r="R21" s="8"/>
      <c r="S21" s="8"/>
      <c r="T21" s="8"/>
      <c r="U21" s="9">
        <f t="shared" si="3"/>
        <v>53.2</v>
      </c>
      <c r="V21" s="31">
        <f>(U21-36)*80%</f>
        <v>13.760000000000003</v>
      </c>
    </row>
    <row r="23" spans="1:22">
      <c r="A23" s="2" t="s">
        <v>59</v>
      </c>
      <c r="B23" s="3">
        <v>1</v>
      </c>
      <c r="C23" s="3">
        <v>2</v>
      </c>
      <c r="D23" s="3">
        <v>3</v>
      </c>
      <c r="E23" s="3">
        <v>4</v>
      </c>
      <c r="F23" s="3">
        <v>5</v>
      </c>
      <c r="G23" s="30">
        <v>44319</v>
      </c>
      <c r="H23" s="30">
        <v>44326</v>
      </c>
      <c r="I23" s="30">
        <v>44333</v>
      </c>
      <c r="J23" s="30">
        <v>44340</v>
      </c>
      <c r="K23" s="30">
        <v>44354</v>
      </c>
      <c r="L23" s="30">
        <v>44361</v>
      </c>
      <c r="M23" s="30">
        <v>44368</v>
      </c>
      <c r="N23" s="30">
        <v>44375</v>
      </c>
      <c r="O23" s="30">
        <v>44389</v>
      </c>
      <c r="P23" s="30">
        <v>44396</v>
      </c>
      <c r="Q23" s="30">
        <v>44403</v>
      </c>
      <c r="R23" s="30">
        <v>44410</v>
      </c>
      <c r="S23" s="30">
        <v>44424</v>
      </c>
      <c r="T23" s="30">
        <v>44431</v>
      </c>
      <c r="U23" s="4" t="s">
        <v>2</v>
      </c>
      <c r="V23" s="5" t="s">
        <v>3</v>
      </c>
    </row>
    <row r="24" spans="1:22" ht="16.5">
      <c r="A24" s="6" t="s">
        <v>4</v>
      </c>
      <c r="B24" s="8">
        <v>42</v>
      </c>
      <c r="C24" s="8">
        <v>43</v>
      </c>
      <c r="D24" s="8">
        <v>46</v>
      </c>
      <c r="E24" s="8">
        <v>45</v>
      </c>
      <c r="F24" s="8">
        <v>43</v>
      </c>
      <c r="G24" s="8"/>
      <c r="H24" s="8"/>
      <c r="I24" s="8"/>
      <c r="J24" s="8"/>
      <c r="K24" s="7"/>
      <c r="L24" s="7"/>
      <c r="M24" s="7"/>
      <c r="N24" s="8"/>
      <c r="O24" s="7"/>
      <c r="P24" s="8"/>
      <c r="Q24" s="8"/>
      <c r="R24" s="8"/>
      <c r="S24" s="8"/>
      <c r="T24" s="8"/>
      <c r="U24" s="9">
        <f t="shared" ref="U24:U29" si="5">AVERAGE(B24:T24)</f>
        <v>43.8</v>
      </c>
      <c r="V24" s="31">
        <f t="shared" ref="V24:V28" si="6">(U24-36)*80%</f>
        <v>6.2399999999999984</v>
      </c>
    </row>
    <row r="25" spans="1:22" ht="16.5">
      <c r="A25" s="6" t="s">
        <v>12</v>
      </c>
      <c r="B25" s="8">
        <v>39</v>
      </c>
      <c r="C25" s="8">
        <v>34</v>
      </c>
      <c r="D25" s="8">
        <v>40</v>
      </c>
      <c r="E25" s="8">
        <v>40</v>
      </c>
      <c r="F25" s="8">
        <v>43</v>
      </c>
      <c r="G25" s="8"/>
      <c r="H25" s="7"/>
      <c r="I25" s="7"/>
      <c r="J25" s="7"/>
      <c r="K25" s="8"/>
      <c r="L25" s="7"/>
      <c r="M25" s="7"/>
      <c r="N25" s="8"/>
      <c r="O25" s="8"/>
      <c r="P25" s="8"/>
      <c r="Q25" s="8"/>
      <c r="R25" s="8"/>
      <c r="S25" s="8"/>
      <c r="T25" s="8"/>
      <c r="U25" s="9">
        <f t="shared" si="5"/>
        <v>39.200000000000003</v>
      </c>
      <c r="V25" s="31">
        <f t="shared" si="6"/>
        <v>2.5600000000000023</v>
      </c>
    </row>
    <row r="26" spans="1:22" ht="16.5">
      <c r="A26" s="6" t="s">
        <v>21</v>
      </c>
      <c r="B26" s="8">
        <v>47</v>
      </c>
      <c r="C26" s="8">
        <v>51</v>
      </c>
      <c r="D26" s="8">
        <v>47</v>
      </c>
      <c r="E26" s="8">
        <v>54</v>
      </c>
      <c r="F26" s="8">
        <v>54</v>
      </c>
      <c r="G26" s="8"/>
      <c r="H26" s="7"/>
      <c r="I26" s="7"/>
      <c r="J26" s="7"/>
      <c r="K26" s="8"/>
      <c r="L26" s="7"/>
      <c r="M26" s="7"/>
      <c r="N26" s="8"/>
      <c r="O26" s="8"/>
      <c r="P26" s="8"/>
      <c r="Q26" s="8"/>
      <c r="R26" s="8"/>
      <c r="S26" s="8"/>
      <c r="T26" s="8"/>
      <c r="U26" s="9">
        <f t="shared" si="5"/>
        <v>50.6</v>
      </c>
      <c r="V26" s="31">
        <f t="shared" si="6"/>
        <v>11.680000000000001</v>
      </c>
    </row>
    <row r="27" spans="1:22" ht="16.5">
      <c r="A27" s="6" t="s">
        <v>52</v>
      </c>
      <c r="B27" s="7">
        <v>43</v>
      </c>
      <c r="C27" s="8">
        <v>44</v>
      </c>
      <c r="D27" s="7">
        <v>42</v>
      </c>
      <c r="E27" s="8" t="s">
        <v>0</v>
      </c>
      <c r="F27" s="8" t="s">
        <v>0</v>
      </c>
      <c r="G27" s="8"/>
      <c r="H27" s="7"/>
      <c r="I27" s="7"/>
      <c r="J27" s="7"/>
      <c r="K27" s="8"/>
      <c r="L27" s="7"/>
      <c r="M27" s="7"/>
      <c r="N27" s="8"/>
      <c r="O27" s="8"/>
      <c r="P27" s="8"/>
      <c r="Q27" s="8"/>
      <c r="R27" s="8"/>
      <c r="S27" s="8"/>
      <c r="T27" s="8"/>
      <c r="U27" s="9">
        <f t="shared" si="5"/>
        <v>43</v>
      </c>
      <c r="V27" s="31">
        <f t="shared" si="6"/>
        <v>5.6000000000000005</v>
      </c>
    </row>
    <row r="28" spans="1:22" ht="16.5">
      <c r="A28" s="6" t="s">
        <v>49</v>
      </c>
      <c r="B28" s="8">
        <v>47</v>
      </c>
      <c r="C28" s="8">
        <v>44</v>
      </c>
      <c r="D28" s="8">
        <v>40</v>
      </c>
      <c r="E28" s="8">
        <v>42</v>
      </c>
      <c r="F28" s="8">
        <v>42</v>
      </c>
      <c r="G28" s="7"/>
      <c r="H28" s="7"/>
      <c r="I28" s="7"/>
      <c r="J28" s="7"/>
      <c r="K28" s="8"/>
      <c r="L28" s="7"/>
      <c r="M28" s="8"/>
      <c r="N28" s="8"/>
      <c r="O28" s="7"/>
      <c r="P28" s="8"/>
      <c r="Q28" s="8"/>
      <c r="R28" s="8"/>
      <c r="S28" s="8"/>
      <c r="T28" s="8"/>
      <c r="U28" s="9">
        <f t="shared" si="5"/>
        <v>43</v>
      </c>
      <c r="V28" s="31">
        <f t="shared" si="6"/>
        <v>5.6000000000000005</v>
      </c>
    </row>
    <row r="29" spans="1:22" ht="16.5">
      <c r="A29" s="6" t="s">
        <v>82</v>
      </c>
      <c r="B29" s="7">
        <v>49</v>
      </c>
      <c r="C29" s="7">
        <v>43</v>
      </c>
      <c r="D29" s="8"/>
      <c r="E29" s="7"/>
      <c r="F29" s="7"/>
      <c r="G29" s="7"/>
      <c r="H29" s="7"/>
      <c r="I29" s="7"/>
      <c r="J29" s="7"/>
      <c r="K29" s="8"/>
      <c r="L29" s="7"/>
      <c r="M29" s="8"/>
      <c r="N29" s="8"/>
      <c r="O29" s="7"/>
      <c r="P29" s="8"/>
      <c r="Q29" s="8"/>
      <c r="R29" s="8"/>
      <c r="S29" s="8"/>
      <c r="T29" s="8"/>
      <c r="U29" s="9">
        <f t="shared" si="5"/>
        <v>46</v>
      </c>
      <c r="V29" s="31">
        <f t="shared" ref="V29" si="7">(U29-36)*80%</f>
        <v>8</v>
      </c>
    </row>
    <row r="31" spans="1:22">
      <c r="A31" s="2" t="s">
        <v>34</v>
      </c>
      <c r="B31" s="3">
        <v>1</v>
      </c>
      <c r="C31" s="3">
        <v>2</v>
      </c>
      <c r="D31" s="3">
        <v>3</v>
      </c>
      <c r="E31" s="3">
        <v>4</v>
      </c>
      <c r="F31" s="3">
        <v>5</v>
      </c>
      <c r="G31" s="30">
        <v>44319</v>
      </c>
      <c r="H31" s="30">
        <v>44326</v>
      </c>
      <c r="I31" s="30">
        <v>44333</v>
      </c>
      <c r="J31" s="30">
        <v>44340</v>
      </c>
      <c r="K31" s="30">
        <v>44354</v>
      </c>
      <c r="L31" s="30">
        <v>44361</v>
      </c>
      <c r="M31" s="30">
        <v>44368</v>
      </c>
      <c r="N31" s="30">
        <v>44375</v>
      </c>
      <c r="O31" s="30">
        <v>44389</v>
      </c>
      <c r="P31" s="30">
        <v>44396</v>
      </c>
      <c r="Q31" s="30">
        <v>44403</v>
      </c>
      <c r="R31" s="30">
        <v>44410</v>
      </c>
      <c r="S31" s="30">
        <v>44424</v>
      </c>
      <c r="T31" s="30">
        <v>44431</v>
      </c>
      <c r="U31" s="4" t="s">
        <v>2</v>
      </c>
      <c r="V31" s="5" t="s">
        <v>3</v>
      </c>
    </row>
    <row r="32" spans="1:22" ht="16.5">
      <c r="A32" s="6" t="s">
        <v>35</v>
      </c>
      <c r="B32" s="8">
        <v>53</v>
      </c>
      <c r="C32" s="8">
        <v>64</v>
      </c>
      <c r="D32" s="8">
        <v>62</v>
      </c>
      <c r="E32" s="8">
        <v>45</v>
      </c>
      <c r="F32" s="8">
        <v>53</v>
      </c>
      <c r="G32" s="7"/>
      <c r="H32" s="8"/>
      <c r="I32" s="8"/>
      <c r="J32" s="8"/>
      <c r="K32" s="8"/>
      <c r="L32" s="7"/>
      <c r="M32" s="7"/>
      <c r="N32" s="8"/>
      <c r="O32" s="10"/>
      <c r="P32" s="8"/>
      <c r="Q32" s="8"/>
      <c r="R32" s="8"/>
      <c r="S32" s="8"/>
      <c r="T32" s="8"/>
      <c r="U32" s="9">
        <f t="shared" ref="U32:U37" si="8">AVERAGE(B32:T32)</f>
        <v>55.4</v>
      </c>
      <c r="V32" s="31">
        <f t="shared" ref="V32:V37" si="9">(U32-36)*80%</f>
        <v>15.52</v>
      </c>
    </row>
    <row r="33" spans="1:22" ht="16.5">
      <c r="A33" s="6" t="s">
        <v>37</v>
      </c>
      <c r="B33" s="8">
        <v>51</v>
      </c>
      <c r="C33" s="8">
        <v>49</v>
      </c>
      <c r="D33" s="8">
        <v>58</v>
      </c>
      <c r="E33" s="8">
        <v>51</v>
      </c>
      <c r="F33" s="8">
        <v>49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9">
        <f t="shared" si="8"/>
        <v>51.6</v>
      </c>
      <c r="V33" s="31">
        <f t="shared" si="9"/>
        <v>12.480000000000002</v>
      </c>
    </row>
    <row r="34" spans="1:22" ht="16.5">
      <c r="A34" s="6" t="s">
        <v>36</v>
      </c>
      <c r="B34" s="10">
        <v>46</v>
      </c>
      <c r="C34" s="10">
        <v>48</v>
      </c>
      <c r="D34" s="10">
        <v>54</v>
      </c>
      <c r="E34" s="10">
        <v>49</v>
      </c>
      <c r="F34" s="10">
        <v>45</v>
      </c>
      <c r="G34" s="11"/>
      <c r="H34" s="11"/>
      <c r="I34" s="11"/>
      <c r="J34" s="11"/>
      <c r="K34" s="11"/>
      <c r="L34" s="11"/>
      <c r="M34" s="11"/>
      <c r="N34" s="10"/>
      <c r="O34" s="11"/>
      <c r="P34" s="10"/>
      <c r="Q34" s="10"/>
      <c r="R34" s="10"/>
      <c r="S34" s="10"/>
      <c r="T34" s="10"/>
      <c r="U34" s="9">
        <f t="shared" si="8"/>
        <v>48.4</v>
      </c>
      <c r="V34" s="31">
        <f t="shared" si="9"/>
        <v>9.92</v>
      </c>
    </row>
    <row r="35" spans="1:22" ht="16.5">
      <c r="A35" s="6" t="s">
        <v>6</v>
      </c>
      <c r="B35" s="10">
        <v>59</v>
      </c>
      <c r="C35" s="10">
        <v>54</v>
      </c>
      <c r="D35" s="10">
        <v>58</v>
      </c>
      <c r="E35" s="10">
        <v>54</v>
      </c>
      <c r="F35" s="10">
        <v>51</v>
      </c>
      <c r="G35" s="11"/>
      <c r="H35" s="11"/>
      <c r="I35" s="11"/>
      <c r="J35" s="11"/>
      <c r="K35" s="11"/>
      <c r="L35" s="11"/>
      <c r="M35" s="11"/>
      <c r="N35" s="10"/>
      <c r="O35" s="11"/>
      <c r="P35" s="10"/>
      <c r="Q35" s="10"/>
      <c r="R35" s="10"/>
      <c r="S35" s="10"/>
      <c r="T35" s="10"/>
      <c r="U35" s="9">
        <f t="shared" si="8"/>
        <v>55.2</v>
      </c>
      <c r="V35" s="31">
        <f t="shared" si="9"/>
        <v>15.360000000000003</v>
      </c>
    </row>
    <row r="36" spans="1:22" ht="16.5">
      <c r="A36" s="6" t="s">
        <v>57</v>
      </c>
      <c r="B36" s="16">
        <v>49</v>
      </c>
      <c r="C36" s="16">
        <v>46</v>
      </c>
      <c r="D36" s="16">
        <v>48</v>
      </c>
      <c r="E36" s="16">
        <v>47</v>
      </c>
      <c r="F36" s="16">
        <v>53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9">
        <f t="shared" si="8"/>
        <v>48.6</v>
      </c>
      <c r="V36" s="31">
        <f t="shared" si="9"/>
        <v>10.080000000000002</v>
      </c>
    </row>
    <row r="37" spans="1:22" ht="16.5">
      <c r="A37" s="6" t="s">
        <v>48</v>
      </c>
      <c r="B37" s="11">
        <v>61</v>
      </c>
      <c r="C37" s="11">
        <v>56</v>
      </c>
      <c r="D37" s="10">
        <v>54</v>
      </c>
      <c r="E37" s="11">
        <v>69</v>
      </c>
      <c r="F37" s="10">
        <v>57</v>
      </c>
      <c r="G37" s="11"/>
      <c r="H37" s="11"/>
      <c r="I37" s="11"/>
      <c r="J37" s="11"/>
      <c r="K37" s="11"/>
      <c r="L37" s="11"/>
      <c r="M37" s="11"/>
      <c r="N37" s="10"/>
      <c r="O37" s="11"/>
      <c r="P37" s="10"/>
      <c r="Q37" s="10"/>
      <c r="R37" s="10"/>
      <c r="S37" s="10"/>
      <c r="T37" s="10"/>
      <c r="U37" s="9">
        <f t="shared" si="8"/>
        <v>59.4</v>
      </c>
      <c r="V37" s="31">
        <f t="shared" si="9"/>
        <v>18.72</v>
      </c>
    </row>
    <row r="39" spans="1:22">
      <c r="A39" s="2" t="s">
        <v>25</v>
      </c>
      <c r="B39" s="3">
        <v>1</v>
      </c>
      <c r="C39" s="3">
        <v>2</v>
      </c>
      <c r="D39" s="3">
        <v>3</v>
      </c>
      <c r="E39" s="3">
        <v>4</v>
      </c>
      <c r="F39" s="3">
        <v>5</v>
      </c>
      <c r="G39" s="30">
        <v>44319</v>
      </c>
      <c r="H39" s="30">
        <v>44326</v>
      </c>
      <c r="I39" s="30">
        <v>44333</v>
      </c>
      <c r="J39" s="30">
        <v>44340</v>
      </c>
      <c r="K39" s="30">
        <v>44354</v>
      </c>
      <c r="L39" s="30">
        <v>44361</v>
      </c>
      <c r="M39" s="30">
        <v>44368</v>
      </c>
      <c r="N39" s="30">
        <v>44375</v>
      </c>
      <c r="O39" s="30">
        <v>44389</v>
      </c>
      <c r="P39" s="30">
        <v>44396</v>
      </c>
      <c r="Q39" s="30">
        <v>44403</v>
      </c>
      <c r="R39" s="30">
        <v>44410</v>
      </c>
      <c r="S39" s="30">
        <v>44424</v>
      </c>
      <c r="T39" s="30">
        <v>44431</v>
      </c>
      <c r="U39" s="4" t="s">
        <v>2</v>
      </c>
      <c r="V39" s="5" t="s">
        <v>3</v>
      </c>
    </row>
    <row r="40" spans="1:22" ht="16.5">
      <c r="A40" s="6" t="s">
        <v>46</v>
      </c>
      <c r="B40" s="16">
        <v>49</v>
      </c>
      <c r="C40" s="16">
        <v>52</v>
      </c>
      <c r="D40" s="16">
        <v>46</v>
      </c>
      <c r="E40" s="16">
        <v>45</v>
      </c>
      <c r="F40" s="16">
        <v>44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9">
        <f t="shared" ref="U40:U45" si="10">AVERAGE(B40:T40)</f>
        <v>47.2</v>
      </c>
      <c r="V40" s="32">
        <f t="shared" ref="V40:V44" si="11">(U40-36)*80%</f>
        <v>8.9600000000000026</v>
      </c>
    </row>
    <row r="41" spans="1:22" ht="16.5">
      <c r="A41" s="6" t="s">
        <v>60</v>
      </c>
      <c r="B41" s="16">
        <v>46</v>
      </c>
      <c r="C41" s="16">
        <v>49</v>
      </c>
      <c r="D41" s="16">
        <v>49</v>
      </c>
      <c r="E41" s="16">
        <v>46</v>
      </c>
      <c r="F41" s="16">
        <v>47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9">
        <f t="shared" si="10"/>
        <v>47.4</v>
      </c>
      <c r="V41" s="32">
        <f t="shared" si="11"/>
        <v>9.1199999999999992</v>
      </c>
    </row>
    <row r="42" spans="1:22" ht="16.5">
      <c r="A42" s="6" t="s">
        <v>61</v>
      </c>
      <c r="B42" s="16">
        <v>46</v>
      </c>
      <c r="C42" s="16">
        <v>53</v>
      </c>
      <c r="D42" s="16">
        <v>47</v>
      </c>
      <c r="E42" s="16">
        <v>40</v>
      </c>
      <c r="F42" s="16">
        <v>45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9">
        <f t="shared" si="10"/>
        <v>46.2</v>
      </c>
      <c r="V42" s="32">
        <f t="shared" si="11"/>
        <v>8.1600000000000019</v>
      </c>
    </row>
    <row r="43" spans="1:22" ht="16.5">
      <c r="A43" s="6" t="s">
        <v>66</v>
      </c>
      <c r="B43" s="13">
        <v>51</v>
      </c>
      <c r="C43" s="13">
        <v>49</v>
      </c>
      <c r="D43" s="13">
        <v>52</v>
      </c>
      <c r="E43" s="12">
        <v>45</v>
      </c>
      <c r="F43" s="13">
        <v>47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9">
        <f t="shared" si="10"/>
        <v>48.8</v>
      </c>
      <c r="V43" s="32">
        <f t="shared" si="11"/>
        <v>10.239999999999998</v>
      </c>
    </row>
    <row r="44" spans="1:22" ht="16.5">
      <c r="A44" s="6" t="s">
        <v>80</v>
      </c>
      <c r="B44" s="13">
        <v>43</v>
      </c>
      <c r="C44" s="13">
        <v>42</v>
      </c>
      <c r="D44" s="13">
        <v>44</v>
      </c>
      <c r="E44" s="12">
        <v>38</v>
      </c>
      <c r="F44" s="13">
        <v>42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9">
        <f t="shared" si="10"/>
        <v>41.8</v>
      </c>
      <c r="V44" s="32">
        <f t="shared" si="11"/>
        <v>4.6399999999999979</v>
      </c>
    </row>
    <row r="45" spans="1:22" ht="16.5">
      <c r="A45" s="6" t="s">
        <v>81</v>
      </c>
      <c r="B45" s="13">
        <v>60</v>
      </c>
      <c r="C45" s="13">
        <v>63</v>
      </c>
      <c r="D45" s="13">
        <v>58</v>
      </c>
      <c r="E45" s="12">
        <v>67</v>
      </c>
      <c r="F45" s="13">
        <v>64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9">
        <f t="shared" si="10"/>
        <v>62.4</v>
      </c>
      <c r="V45" s="32">
        <f t="shared" ref="V45" si="12">(U45-36)*80%</f>
        <v>21.12</v>
      </c>
    </row>
    <row r="47" spans="1:22">
      <c r="A47" s="2" t="s">
        <v>22</v>
      </c>
      <c r="B47" s="3">
        <v>1</v>
      </c>
      <c r="C47" s="3">
        <v>2</v>
      </c>
      <c r="D47" s="3">
        <v>3</v>
      </c>
      <c r="E47" s="3">
        <v>4</v>
      </c>
      <c r="F47" s="3">
        <v>5</v>
      </c>
      <c r="G47" s="30">
        <v>44319</v>
      </c>
      <c r="H47" s="30">
        <v>44326</v>
      </c>
      <c r="I47" s="30">
        <v>44333</v>
      </c>
      <c r="J47" s="30">
        <v>44340</v>
      </c>
      <c r="K47" s="30">
        <v>44354</v>
      </c>
      <c r="L47" s="30">
        <v>44361</v>
      </c>
      <c r="M47" s="30">
        <v>44368</v>
      </c>
      <c r="N47" s="30">
        <v>44375</v>
      </c>
      <c r="O47" s="30">
        <v>44389</v>
      </c>
      <c r="P47" s="30">
        <v>44396</v>
      </c>
      <c r="Q47" s="30">
        <v>44403</v>
      </c>
      <c r="R47" s="30">
        <v>44410</v>
      </c>
      <c r="S47" s="30">
        <v>44424</v>
      </c>
      <c r="T47" s="30">
        <v>44431</v>
      </c>
      <c r="U47" s="4" t="s">
        <v>2</v>
      </c>
      <c r="V47" s="5" t="s">
        <v>3</v>
      </c>
    </row>
    <row r="48" spans="1:22" ht="16.5">
      <c r="A48" s="6" t="s">
        <v>23</v>
      </c>
      <c r="B48" s="7">
        <v>59</v>
      </c>
      <c r="C48" s="8">
        <v>58</v>
      </c>
      <c r="D48" s="8">
        <v>61</v>
      </c>
      <c r="E48" s="8">
        <v>58</v>
      </c>
      <c r="F48" s="8">
        <v>52</v>
      </c>
      <c r="G48" s="7"/>
      <c r="H48" s="8"/>
      <c r="I48" s="8"/>
      <c r="J48" s="8"/>
      <c r="K48" s="7"/>
      <c r="L48" s="7"/>
      <c r="M48" s="7"/>
      <c r="N48" s="8"/>
      <c r="O48" s="7"/>
      <c r="P48" s="8"/>
      <c r="Q48" s="8"/>
      <c r="R48" s="8"/>
      <c r="S48" s="8"/>
      <c r="T48" s="8"/>
      <c r="U48" s="9">
        <f t="shared" ref="U48:U54" si="13">AVERAGE(B48:T48)</f>
        <v>57.6</v>
      </c>
      <c r="V48" s="32">
        <f t="shared" ref="V48:V52" si="14">(U48-36)*80%</f>
        <v>17.28</v>
      </c>
    </row>
    <row r="49" spans="1:22" ht="16.5">
      <c r="A49" s="6" t="s">
        <v>24</v>
      </c>
      <c r="B49" s="7">
        <v>48</v>
      </c>
      <c r="C49" s="8">
        <v>42</v>
      </c>
      <c r="D49" s="8">
        <v>43</v>
      </c>
      <c r="E49" s="8">
        <v>42</v>
      </c>
      <c r="F49" s="8">
        <v>40</v>
      </c>
      <c r="G49" s="7"/>
      <c r="H49" s="8"/>
      <c r="I49" s="8"/>
      <c r="J49" s="8"/>
      <c r="K49" s="7"/>
      <c r="L49" s="7"/>
      <c r="M49" s="7"/>
      <c r="N49" s="8"/>
      <c r="O49" s="10"/>
      <c r="P49" s="8"/>
      <c r="Q49" s="8"/>
      <c r="R49" s="8"/>
      <c r="S49" s="8"/>
      <c r="T49" s="8"/>
      <c r="U49" s="9">
        <f t="shared" si="13"/>
        <v>43</v>
      </c>
      <c r="V49" s="32">
        <f t="shared" si="14"/>
        <v>5.6000000000000005</v>
      </c>
    </row>
    <row r="50" spans="1:22" ht="15" customHeight="1">
      <c r="A50" s="6" t="s">
        <v>47</v>
      </c>
      <c r="B50" s="8">
        <v>63</v>
      </c>
      <c r="C50" s="8">
        <v>53</v>
      </c>
      <c r="D50" s="8">
        <v>58</v>
      </c>
      <c r="E50" s="8">
        <v>55</v>
      </c>
      <c r="F50" s="8" t="s">
        <v>0</v>
      </c>
      <c r="G50" s="7"/>
      <c r="H50" s="8"/>
      <c r="I50" s="8"/>
      <c r="J50" s="8"/>
      <c r="K50" s="7"/>
      <c r="L50" s="7"/>
      <c r="M50" s="7"/>
      <c r="N50" s="8"/>
      <c r="O50" s="10"/>
      <c r="P50" s="8"/>
      <c r="Q50" s="8"/>
      <c r="R50" s="8"/>
      <c r="S50" s="8"/>
      <c r="T50" s="8"/>
      <c r="U50" s="9">
        <f t="shared" si="13"/>
        <v>57.25</v>
      </c>
      <c r="V50" s="32">
        <f t="shared" si="14"/>
        <v>17</v>
      </c>
    </row>
    <row r="51" spans="1:22" ht="16.5">
      <c r="A51" s="6" t="s">
        <v>62</v>
      </c>
      <c r="B51" s="16">
        <v>63</v>
      </c>
      <c r="C51" s="16">
        <v>59</v>
      </c>
      <c r="D51" s="16">
        <v>61</v>
      </c>
      <c r="E51" s="16">
        <v>70</v>
      </c>
      <c r="F51" s="16">
        <v>63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9">
        <f t="shared" si="13"/>
        <v>63.2</v>
      </c>
      <c r="V51" s="31">
        <f t="shared" si="14"/>
        <v>21.760000000000005</v>
      </c>
    </row>
    <row r="52" spans="1:22" ht="16.5">
      <c r="A52" s="6" t="s">
        <v>65</v>
      </c>
      <c r="B52" s="16">
        <v>46</v>
      </c>
      <c r="C52" s="16">
        <v>52</v>
      </c>
      <c r="D52" s="16">
        <v>49</v>
      </c>
      <c r="E52" s="16">
        <v>52</v>
      </c>
      <c r="F52" s="16">
        <v>50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9">
        <f t="shared" si="13"/>
        <v>49.8</v>
      </c>
      <c r="V52" s="31">
        <f t="shared" si="14"/>
        <v>11.04</v>
      </c>
    </row>
    <row r="53" spans="1:22" ht="16.5">
      <c r="A53" s="6" t="s">
        <v>75</v>
      </c>
      <c r="B53" s="16">
        <v>54</v>
      </c>
      <c r="C53" s="16">
        <v>66</v>
      </c>
      <c r="D53" s="16">
        <v>69</v>
      </c>
      <c r="E53" s="16">
        <v>64</v>
      </c>
      <c r="F53" s="16">
        <v>54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9">
        <f t="shared" si="13"/>
        <v>61.4</v>
      </c>
      <c r="V53" s="31">
        <f t="shared" ref="V53:V54" si="15">(U53-36)*80%</f>
        <v>20.32</v>
      </c>
    </row>
    <row r="54" spans="1:22" ht="16.5">
      <c r="A54" s="6" t="s">
        <v>76</v>
      </c>
      <c r="B54" s="16">
        <v>59</v>
      </c>
      <c r="C54" s="16">
        <v>53</v>
      </c>
      <c r="D54" s="16">
        <v>63</v>
      </c>
      <c r="E54" s="16">
        <v>51</v>
      </c>
      <c r="F54" s="16">
        <v>65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9">
        <f t="shared" si="13"/>
        <v>58.2</v>
      </c>
      <c r="V54" s="31">
        <f t="shared" si="15"/>
        <v>17.760000000000002</v>
      </c>
    </row>
    <row r="56" spans="1:22" ht="15" customHeight="1">
      <c r="A56" s="14" t="s">
        <v>50</v>
      </c>
      <c r="B56" s="3">
        <v>1</v>
      </c>
      <c r="C56" s="3">
        <v>2</v>
      </c>
      <c r="D56" s="3">
        <v>3</v>
      </c>
      <c r="E56" s="3">
        <v>4</v>
      </c>
      <c r="F56" s="3">
        <v>5</v>
      </c>
      <c r="G56" s="30">
        <v>44319</v>
      </c>
      <c r="H56" s="30">
        <v>44326</v>
      </c>
      <c r="I56" s="30">
        <v>44333</v>
      </c>
      <c r="J56" s="30">
        <v>44340</v>
      </c>
      <c r="K56" s="30">
        <v>44354</v>
      </c>
      <c r="L56" s="30">
        <v>44361</v>
      </c>
      <c r="M56" s="30">
        <v>44368</v>
      </c>
      <c r="N56" s="30">
        <v>44375</v>
      </c>
      <c r="O56" s="30">
        <v>44389</v>
      </c>
      <c r="P56" s="30">
        <v>44396</v>
      </c>
      <c r="Q56" s="30">
        <v>44403</v>
      </c>
      <c r="R56" s="30">
        <v>44410</v>
      </c>
      <c r="S56" s="30">
        <v>44424</v>
      </c>
      <c r="T56" s="30">
        <v>44431</v>
      </c>
      <c r="U56" s="4" t="s">
        <v>2</v>
      </c>
      <c r="V56" s="5" t="s">
        <v>3</v>
      </c>
    </row>
    <row r="57" spans="1:22" ht="16.5">
      <c r="A57" s="6" t="s">
        <v>5</v>
      </c>
      <c r="B57" s="7">
        <v>44</v>
      </c>
      <c r="C57" s="8">
        <v>47</v>
      </c>
      <c r="D57" s="8">
        <v>42</v>
      </c>
      <c r="E57" s="8">
        <v>43</v>
      </c>
      <c r="F57" s="8">
        <v>51</v>
      </c>
      <c r="G57" s="8"/>
      <c r="H57" s="8"/>
      <c r="I57" s="8"/>
      <c r="J57" s="8"/>
      <c r="K57" s="8"/>
      <c r="L57" s="7"/>
      <c r="M57" s="7"/>
      <c r="N57" s="8"/>
      <c r="O57" s="8"/>
      <c r="P57" s="8"/>
      <c r="Q57" s="8"/>
      <c r="R57" s="8"/>
      <c r="S57" s="8"/>
      <c r="T57" s="8"/>
      <c r="U57" s="9">
        <f t="shared" ref="U57:U62" si="16">AVERAGE(B57:T57)</f>
        <v>45.4</v>
      </c>
      <c r="V57" s="31">
        <f t="shared" ref="V57:V62" si="17">(U57-36)*80%</f>
        <v>7.52</v>
      </c>
    </row>
    <row r="58" spans="1:22" ht="16.5">
      <c r="A58" s="15" t="s">
        <v>31</v>
      </c>
      <c r="B58" s="8">
        <v>49</v>
      </c>
      <c r="C58" s="8">
        <v>47</v>
      </c>
      <c r="D58" s="8">
        <v>48</v>
      </c>
      <c r="E58" s="8">
        <v>43</v>
      </c>
      <c r="F58" s="8">
        <v>43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9">
        <f t="shared" si="16"/>
        <v>46</v>
      </c>
      <c r="V58" s="31">
        <f t="shared" si="17"/>
        <v>8</v>
      </c>
    </row>
    <row r="59" spans="1:22" ht="16.5">
      <c r="A59" s="15" t="s">
        <v>33</v>
      </c>
      <c r="B59" s="8">
        <v>53</v>
      </c>
      <c r="C59" s="8">
        <v>49</v>
      </c>
      <c r="D59" s="8">
        <v>54</v>
      </c>
      <c r="E59" s="8">
        <v>55</v>
      </c>
      <c r="F59" s="8">
        <v>53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9">
        <f t="shared" si="16"/>
        <v>52.8</v>
      </c>
      <c r="V59" s="31">
        <f t="shared" si="17"/>
        <v>13.439999999999998</v>
      </c>
    </row>
    <row r="60" spans="1:22" ht="16.5">
      <c r="A60" s="15" t="s">
        <v>7</v>
      </c>
      <c r="B60" s="8">
        <v>57</v>
      </c>
      <c r="C60" s="8">
        <v>51</v>
      </c>
      <c r="D60" s="8">
        <v>64</v>
      </c>
      <c r="E60" s="8">
        <v>46</v>
      </c>
      <c r="F60" s="8">
        <v>46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9">
        <f t="shared" si="16"/>
        <v>52.8</v>
      </c>
      <c r="V60" s="31">
        <f t="shared" si="17"/>
        <v>13.439999999999998</v>
      </c>
    </row>
    <row r="61" spans="1:22" ht="16.5">
      <c r="A61" s="15" t="s">
        <v>32</v>
      </c>
      <c r="B61" s="8">
        <v>54</v>
      </c>
      <c r="C61" s="8">
        <v>56</v>
      </c>
      <c r="D61" s="8">
        <v>58</v>
      </c>
      <c r="E61" s="8">
        <v>51</v>
      </c>
      <c r="F61" s="8">
        <v>46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9">
        <f t="shared" si="16"/>
        <v>53</v>
      </c>
      <c r="V61" s="31">
        <f t="shared" si="17"/>
        <v>13.600000000000001</v>
      </c>
    </row>
    <row r="62" spans="1:22" ht="16.5">
      <c r="A62" s="15" t="s">
        <v>54</v>
      </c>
      <c r="B62" s="8">
        <v>52</v>
      </c>
      <c r="C62" s="8">
        <v>49</v>
      </c>
      <c r="D62" s="8">
        <v>53</v>
      </c>
      <c r="E62" s="8">
        <v>54</v>
      </c>
      <c r="F62" s="8">
        <v>50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9">
        <f t="shared" si="16"/>
        <v>51.6</v>
      </c>
      <c r="V62" s="31">
        <f t="shared" si="17"/>
        <v>12.480000000000002</v>
      </c>
    </row>
    <row r="64" spans="1:22">
      <c r="A64" s="2" t="s">
        <v>70</v>
      </c>
      <c r="B64" s="3">
        <v>1</v>
      </c>
      <c r="C64" s="3">
        <v>2</v>
      </c>
      <c r="D64" s="3">
        <v>3</v>
      </c>
      <c r="E64" s="3">
        <v>4</v>
      </c>
      <c r="F64" s="3">
        <v>5</v>
      </c>
      <c r="G64" s="30">
        <v>44319</v>
      </c>
      <c r="H64" s="30">
        <v>44326</v>
      </c>
      <c r="I64" s="30">
        <v>44333</v>
      </c>
      <c r="J64" s="30">
        <v>44340</v>
      </c>
      <c r="K64" s="30">
        <v>44354</v>
      </c>
      <c r="L64" s="30">
        <v>44361</v>
      </c>
      <c r="M64" s="30">
        <v>44368</v>
      </c>
      <c r="N64" s="30">
        <v>44375</v>
      </c>
      <c r="O64" s="30">
        <v>44389</v>
      </c>
      <c r="P64" s="30">
        <v>44396</v>
      </c>
      <c r="Q64" s="30">
        <v>44403</v>
      </c>
      <c r="R64" s="30">
        <v>44410</v>
      </c>
      <c r="S64" s="30">
        <v>44424</v>
      </c>
      <c r="T64" s="30">
        <v>44431</v>
      </c>
      <c r="U64" s="4" t="s">
        <v>2</v>
      </c>
      <c r="V64" s="5" t="s">
        <v>3</v>
      </c>
    </row>
    <row r="65" spans="1:22" ht="16.5">
      <c r="A65" s="6" t="s">
        <v>71</v>
      </c>
      <c r="B65" s="8">
        <v>46</v>
      </c>
      <c r="C65" s="8">
        <v>50</v>
      </c>
      <c r="D65" s="8">
        <v>53</v>
      </c>
      <c r="E65" s="8">
        <v>60</v>
      </c>
      <c r="F65" s="8">
        <v>57</v>
      </c>
      <c r="G65" s="7"/>
      <c r="H65" s="7"/>
      <c r="I65" s="7"/>
      <c r="J65" s="7"/>
      <c r="K65" s="8"/>
      <c r="L65" s="7"/>
      <c r="M65" s="7"/>
      <c r="N65" s="8"/>
      <c r="O65" s="7"/>
      <c r="P65" s="8"/>
      <c r="Q65" s="8"/>
      <c r="R65" s="8"/>
      <c r="S65" s="8"/>
      <c r="T65" s="8"/>
      <c r="U65" s="9">
        <f t="shared" ref="U65:U72" si="18">AVERAGE(B65:T65)</f>
        <v>53.2</v>
      </c>
      <c r="V65" s="31">
        <f t="shared" ref="V65:V68" si="19">(U65-36)*80%</f>
        <v>13.760000000000003</v>
      </c>
    </row>
    <row r="66" spans="1:22" ht="16.5">
      <c r="A66" s="6" t="s">
        <v>72</v>
      </c>
      <c r="B66" s="16">
        <v>51</v>
      </c>
      <c r="C66" s="16">
        <v>45</v>
      </c>
      <c r="D66" s="16">
        <v>47</v>
      </c>
      <c r="E66" s="16">
        <v>48</v>
      </c>
      <c r="F66" s="16">
        <v>55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9">
        <f t="shared" si="18"/>
        <v>49.2</v>
      </c>
      <c r="V66" s="31">
        <f t="shared" si="19"/>
        <v>10.560000000000002</v>
      </c>
    </row>
    <row r="67" spans="1:22" ht="16.5">
      <c r="A67" s="6" t="s">
        <v>73</v>
      </c>
      <c r="B67" s="16">
        <v>50</v>
      </c>
      <c r="C67" s="16">
        <v>48</v>
      </c>
      <c r="D67" s="16">
        <v>45</v>
      </c>
      <c r="E67" s="16">
        <v>54</v>
      </c>
      <c r="F67" s="16">
        <v>45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9">
        <f t="shared" si="18"/>
        <v>48.4</v>
      </c>
      <c r="V67" s="31">
        <f t="shared" si="19"/>
        <v>9.92</v>
      </c>
    </row>
    <row r="68" spans="1:22" ht="16.5">
      <c r="A68" s="6" t="s">
        <v>74</v>
      </c>
      <c r="B68" s="16">
        <v>64</v>
      </c>
      <c r="C68" s="16">
        <v>71</v>
      </c>
      <c r="D68" s="16">
        <v>50</v>
      </c>
      <c r="E68" s="16">
        <v>66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9">
        <f t="shared" si="18"/>
        <v>62.75</v>
      </c>
      <c r="V68" s="31">
        <f t="shared" si="19"/>
        <v>21.400000000000002</v>
      </c>
    </row>
    <row r="69" spans="1:22" ht="16.5">
      <c r="A69" s="6" t="s">
        <v>77</v>
      </c>
      <c r="B69" s="16">
        <v>69</v>
      </c>
      <c r="C69" s="16">
        <v>69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9">
        <f t="shared" si="18"/>
        <v>69</v>
      </c>
      <c r="V69" s="31">
        <f t="shared" ref="V69" si="20">(U69-36)*80%</f>
        <v>26.400000000000002</v>
      </c>
    </row>
    <row r="70" spans="1:22" ht="16.5">
      <c r="A70" s="6" t="s">
        <v>84</v>
      </c>
      <c r="B70" s="16">
        <v>56</v>
      </c>
      <c r="C70" s="16">
        <v>58</v>
      </c>
      <c r="D70" s="16">
        <v>54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9">
        <f t="shared" si="18"/>
        <v>56</v>
      </c>
      <c r="V70" s="31">
        <f t="shared" ref="V70" si="21">(U70-36)*80%</f>
        <v>16</v>
      </c>
    </row>
    <row r="71" spans="1:22" ht="16.5">
      <c r="A71" s="6" t="s">
        <v>85</v>
      </c>
      <c r="B71" s="16">
        <v>51</v>
      </c>
      <c r="C71" s="16">
        <v>55</v>
      </c>
      <c r="D71" s="16">
        <v>56</v>
      </c>
      <c r="E71" s="16">
        <v>47</v>
      </c>
      <c r="F71" s="16">
        <v>50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9">
        <f t="shared" si="18"/>
        <v>51.8</v>
      </c>
      <c r="V71" s="31">
        <f t="shared" ref="V71" si="22">(U71-36)*80%</f>
        <v>12.639999999999999</v>
      </c>
    </row>
    <row r="72" spans="1:22" ht="16.5">
      <c r="A72" s="6" t="s">
        <v>86</v>
      </c>
      <c r="B72" s="16">
        <v>78</v>
      </c>
      <c r="C72" s="16">
        <v>64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9">
        <f t="shared" si="18"/>
        <v>71</v>
      </c>
      <c r="V72" s="31">
        <f t="shared" ref="V72" si="23">(U72-36)*80%</f>
        <v>28</v>
      </c>
    </row>
  </sheetData>
  <pageMargins left="0" right="0" top="0" bottom="0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A2" sqref="A2"/>
    </sheetView>
  </sheetViews>
  <sheetFormatPr defaultRowHeight="15"/>
  <cols>
    <col min="1" max="1" width="12.28515625" customWidth="1"/>
    <col min="2" max="9" width="13.7109375" customWidth="1"/>
  </cols>
  <sheetData>
    <row r="1" spans="1:9" ht="20.25">
      <c r="A1" s="17" t="s">
        <v>92</v>
      </c>
    </row>
    <row r="2" spans="1:9" ht="15.75">
      <c r="B2" s="18"/>
      <c r="C2" s="19"/>
      <c r="D2" s="19"/>
      <c r="E2" s="18"/>
      <c r="F2" s="18"/>
      <c r="G2" s="20"/>
      <c r="H2" s="20"/>
    </row>
    <row r="3" spans="1:9" ht="15.75">
      <c r="B3" s="22">
        <v>1</v>
      </c>
      <c r="C3" s="22">
        <v>2</v>
      </c>
      <c r="D3" s="22">
        <v>3</v>
      </c>
      <c r="E3" s="22">
        <v>4</v>
      </c>
      <c r="F3" s="22">
        <v>5</v>
      </c>
      <c r="G3" s="21">
        <v>6</v>
      </c>
      <c r="H3" s="22">
        <v>7</v>
      </c>
      <c r="I3" s="22">
        <v>8</v>
      </c>
    </row>
    <row r="4" spans="1:9" ht="15.75">
      <c r="B4" s="38" t="s">
        <v>1</v>
      </c>
      <c r="C4" s="38" t="s">
        <v>79</v>
      </c>
      <c r="D4" s="38" t="s">
        <v>53</v>
      </c>
      <c r="E4" s="38" t="s">
        <v>51</v>
      </c>
      <c r="F4" s="39" t="s">
        <v>25</v>
      </c>
      <c r="G4" s="38" t="s">
        <v>34</v>
      </c>
      <c r="H4" s="38" t="s">
        <v>45</v>
      </c>
      <c r="I4" s="38" t="s">
        <v>70</v>
      </c>
    </row>
    <row r="5" spans="1:9" ht="18.75">
      <c r="A5" s="23">
        <v>44319</v>
      </c>
      <c r="B5" s="29"/>
      <c r="C5" s="29"/>
      <c r="D5" s="29"/>
      <c r="E5" s="29"/>
      <c r="F5" s="29"/>
      <c r="G5" s="29"/>
      <c r="H5" s="29"/>
      <c r="I5" s="29"/>
    </row>
    <row r="6" spans="1:9" ht="18.75">
      <c r="A6" s="23">
        <v>44326</v>
      </c>
      <c r="B6" s="29"/>
      <c r="C6" s="29"/>
      <c r="D6" s="29"/>
      <c r="E6" s="29"/>
      <c r="F6" s="29"/>
      <c r="G6" s="29"/>
      <c r="H6" s="29"/>
      <c r="I6" s="29"/>
    </row>
    <row r="7" spans="1:9" ht="18.75">
      <c r="A7" s="23">
        <v>44333</v>
      </c>
      <c r="B7" s="29"/>
      <c r="C7" s="29"/>
      <c r="D7" s="29"/>
      <c r="E7" s="29"/>
      <c r="F7" s="29"/>
      <c r="G7" s="29"/>
      <c r="H7" s="29"/>
      <c r="I7" s="29"/>
    </row>
    <row r="8" spans="1:9" ht="18.75">
      <c r="A8" s="23">
        <v>44340</v>
      </c>
      <c r="B8" s="29"/>
      <c r="C8" s="29"/>
      <c r="D8" s="29"/>
      <c r="E8" s="29"/>
      <c r="F8" s="29"/>
      <c r="G8" s="29"/>
      <c r="H8" s="29"/>
      <c r="I8" s="29"/>
    </row>
    <row r="9" spans="1:9" ht="18.75">
      <c r="A9" s="23">
        <v>44354</v>
      </c>
      <c r="B9" s="29"/>
      <c r="C9" s="29"/>
      <c r="D9" s="29"/>
      <c r="E9" s="29"/>
      <c r="F9" s="29"/>
      <c r="G9" s="29"/>
      <c r="H9" s="29"/>
      <c r="I9" s="29"/>
    </row>
    <row r="10" spans="1:9" ht="18.75">
      <c r="A10" s="23">
        <v>44361</v>
      </c>
      <c r="B10" s="29"/>
      <c r="C10" s="29"/>
      <c r="D10" s="29"/>
      <c r="E10" s="29"/>
      <c r="F10" s="29"/>
      <c r="G10" s="29"/>
      <c r="H10" s="29"/>
      <c r="I10" s="29"/>
    </row>
    <row r="11" spans="1:9" ht="18.75">
      <c r="A11" s="23">
        <v>44368</v>
      </c>
      <c r="B11" s="29"/>
      <c r="C11" s="29"/>
      <c r="D11" s="29"/>
      <c r="E11" s="29"/>
      <c r="F11" s="29"/>
      <c r="G11" s="29"/>
      <c r="H11" s="29"/>
      <c r="I11" s="29"/>
    </row>
    <row r="12" spans="1:9" ht="18.75">
      <c r="A12" s="23">
        <v>44375</v>
      </c>
      <c r="B12" s="29"/>
      <c r="C12" s="29"/>
      <c r="D12" s="29"/>
      <c r="E12" s="29"/>
      <c r="F12" s="29"/>
      <c r="G12" s="29"/>
      <c r="H12" s="29"/>
      <c r="I12" s="29"/>
    </row>
    <row r="13" spans="1:9" ht="18.75">
      <c r="A13" s="23">
        <v>44389</v>
      </c>
      <c r="B13" s="29"/>
      <c r="C13" s="29"/>
      <c r="D13" s="29"/>
      <c r="E13" s="29"/>
      <c r="F13" s="29"/>
      <c r="G13" s="29"/>
      <c r="H13" s="29"/>
      <c r="I13" s="29"/>
    </row>
    <row r="14" spans="1:9" ht="18.75">
      <c r="A14" s="23">
        <v>44396</v>
      </c>
      <c r="B14" s="29"/>
      <c r="C14" s="29"/>
      <c r="D14" s="29"/>
      <c r="E14" s="29"/>
      <c r="F14" s="29"/>
      <c r="G14" s="29"/>
      <c r="H14" s="29"/>
      <c r="I14" s="29"/>
    </row>
    <row r="15" spans="1:9" ht="18.75">
      <c r="A15" s="23">
        <v>44403</v>
      </c>
      <c r="B15" s="29"/>
      <c r="C15" s="29"/>
      <c r="D15" s="29"/>
      <c r="E15" s="29"/>
      <c r="F15" s="29"/>
      <c r="G15" s="29"/>
      <c r="H15" s="29"/>
      <c r="I15" s="29"/>
    </row>
    <row r="16" spans="1:9" ht="18.75">
      <c r="A16" s="23">
        <v>44410</v>
      </c>
      <c r="B16" s="29"/>
      <c r="C16" s="29"/>
      <c r="D16" s="29"/>
      <c r="E16" s="29"/>
      <c r="F16" s="29"/>
      <c r="G16" s="29"/>
      <c r="H16" s="29"/>
      <c r="I16" s="29"/>
    </row>
    <row r="17" spans="1:9" ht="18.75">
      <c r="A17" s="23">
        <v>44417</v>
      </c>
      <c r="B17" s="29"/>
      <c r="C17" s="29"/>
      <c r="D17" s="29"/>
      <c r="E17" s="29"/>
      <c r="F17" s="29"/>
      <c r="G17" s="29"/>
      <c r="H17" s="29"/>
      <c r="I17" s="29"/>
    </row>
    <row r="18" spans="1:9" ht="18.75">
      <c r="A18" s="23">
        <v>44424</v>
      </c>
      <c r="B18" s="29"/>
      <c r="C18" s="29"/>
      <c r="D18" s="29"/>
      <c r="E18" s="29"/>
      <c r="F18" s="29"/>
      <c r="G18" s="29"/>
      <c r="H18" s="29"/>
      <c r="I18" s="29"/>
    </row>
    <row r="19" spans="1:9" ht="18.75" customHeight="1" thickBot="1">
      <c r="A19" s="23">
        <v>44431</v>
      </c>
      <c r="B19" s="35"/>
      <c r="C19" s="35"/>
      <c r="D19" s="35"/>
      <c r="E19" s="35"/>
      <c r="F19" s="35"/>
      <c r="G19" s="35"/>
      <c r="H19" s="35"/>
      <c r="I19" s="35"/>
    </row>
    <row r="20" spans="1:9" ht="19.5" thickBot="1">
      <c r="A20" s="24" t="s">
        <v>8</v>
      </c>
      <c r="B20" s="28">
        <f>SUM(B5:B19)</f>
        <v>0</v>
      </c>
      <c r="C20" s="28">
        <f>SUM(C5:C19)</f>
        <v>0</v>
      </c>
      <c r="D20" s="28">
        <f t="shared" ref="D20" si="0">SUM(D5:D19)</f>
        <v>0</v>
      </c>
      <c r="E20" s="28">
        <f>SUM(E5:E19)</f>
        <v>0</v>
      </c>
      <c r="F20" s="28">
        <f>SUM(F5:F19)</f>
        <v>0</v>
      </c>
      <c r="G20" s="28">
        <f>SUM(G5:G19)</f>
        <v>0</v>
      </c>
      <c r="H20" s="28">
        <f t="shared" ref="H20" si="1">SUM(H5:H19)</f>
        <v>0</v>
      </c>
      <c r="I20" s="28">
        <f>SUM(I5:I19)</f>
        <v>0</v>
      </c>
    </row>
  </sheetData>
  <pageMargins left="0.7" right="0.7" top="0.75" bottom="0.75" header="0.3" footer="0.3"/>
  <pageSetup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8"/>
  <sheetViews>
    <sheetView zoomScaleNormal="100" workbookViewId="0"/>
  </sheetViews>
  <sheetFormatPr defaultRowHeight="15"/>
  <cols>
    <col min="1" max="1" width="11" customWidth="1"/>
    <col min="2" max="2" width="19.7109375" customWidth="1"/>
    <col min="3" max="3" width="5.5703125" customWidth="1"/>
    <col min="4" max="6" width="6.28515625" bestFit="1" customWidth="1"/>
    <col min="7" max="7" width="6.7109375" customWidth="1"/>
    <col min="8" max="8" width="6.5703125" customWidth="1"/>
    <col min="9" max="10" width="6.140625" bestFit="1" customWidth="1"/>
    <col min="11" max="11" width="5.7109375" customWidth="1"/>
    <col min="12" max="13" width="5.5703125" bestFit="1" customWidth="1"/>
    <col min="14" max="14" width="5.42578125" bestFit="1" customWidth="1"/>
    <col min="15" max="15" width="6.7109375" customWidth="1"/>
    <col min="16" max="16" width="6.42578125" customWidth="1"/>
    <col min="17" max="17" width="8.42578125" customWidth="1"/>
    <col min="18" max="18" width="8" customWidth="1"/>
    <col min="19" max="19" width="2" bestFit="1" customWidth="1"/>
    <col min="20" max="20" width="19.42578125" bestFit="1" customWidth="1"/>
    <col min="21" max="21" width="4.7109375" style="59" bestFit="1" customWidth="1"/>
    <col min="22" max="22" width="5.42578125" style="59" bestFit="1" customWidth="1"/>
    <col min="23" max="24" width="4.5703125" style="59" bestFit="1" customWidth="1"/>
    <col min="25" max="27" width="5.28515625" style="59" bestFit="1" customWidth="1"/>
    <col min="28" max="28" width="4.140625" style="59" bestFit="1" customWidth="1"/>
    <col min="29" max="32" width="4.85546875" style="59" bestFit="1" customWidth="1"/>
    <col min="33" max="34" width="5.5703125" style="59" bestFit="1" customWidth="1"/>
    <col min="35" max="35" width="7.42578125" style="59" bestFit="1" customWidth="1"/>
    <col min="36" max="36" width="8.28515625" style="59" bestFit="1" customWidth="1"/>
  </cols>
  <sheetData>
    <row r="1" spans="1:36" ht="31.5">
      <c r="B1" s="1" t="s">
        <v>88</v>
      </c>
      <c r="T1" s="58" t="s">
        <v>91</v>
      </c>
    </row>
    <row r="2" spans="1:36">
      <c r="T2" s="36" t="s">
        <v>1</v>
      </c>
      <c r="U2" s="30">
        <v>43955</v>
      </c>
      <c r="V2" s="30">
        <v>43962</v>
      </c>
      <c r="W2" s="30">
        <v>43983</v>
      </c>
      <c r="X2" s="30">
        <v>43990</v>
      </c>
      <c r="Y2" s="30">
        <v>43997</v>
      </c>
      <c r="Z2" s="30">
        <v>44004</v>
      </c>
      <c r="AA2" s="30">
        <v>44011</v>
      </c>
      <c r="AB2" s="30">
        <v>44018</v>
      </c>
      <c r="AC2" s="30">
        <v>44025</v>
      </c>
      <c r="AD2" s="30">
        <v>44032</v>
      </c>
      <c r="AE2" s="30">
        <v>44039</v>
      </c>
      <c r="AF2" s="30">
        <v>44046</v>
      </c>
      <c r="AG2" s="30">
        <v>44060</v>
      </c>
      <c r="AH2" s="30">
        <v>44067</v>
      </c>
      <c r="AI2" s="62" t="s">
        <v>89</v>
      </c>
      <c r="AJ2" s="62" t="s">
        <v>90</v>
      </c>
    </row>
    <row r="3" spans="1:36">
      <c r="D3" s="25" t="s">
        <v>69</v>
      </c>
      <c r="L3" s="25" t="s">
        <v>10</v>
      </c>
      <c r="T3" s="6" t="s">
        <v>4</v>
      </c>
      <c r="U3" s="63">
        <v>6.5</v>
      </c>
      <c r="V3" s="63">
        <v>5.5</v>
      </c>
      <c r="W3" s="63">
        <v>6.5</v>
      </c>
      <c r="X3" s="63">
        <v>4</v>
      </c>
      <c r="Y3" s="63">
        <v>8</v>
      </c>
      <c r="Z3" s="63">
        <v>7.5</v>
      </c>
      <c r="AA3" s="63">
        <v>8</v>
      </c>
      <c r="AB3" s="63">
        <v>7</v>
      </c>
      <c r="AC3" s="63">
        <v>6</v>
      </c>
      <c r="AD3" s="63">
        <v>6</v>
      </c>
      <c r="AE3" s="63">
        <v>7.5</v>
      </c>
      <c r="AF3" s="63">
        <v>8.5</v>
      </c>
      <c r="AG3" s="63">
        <v>6.5</v>
      </c>
      <c r="AH3" s="63">
        <v>5.5</v>
      </c>
      <c r="AI3" s="64">
        <f>SUM(U3:AH3)</f>
        <v>93</v>
      </c>
      <c r="AJ3" s="65">
        <f>AVERAGE(U3:AH3)</f>
        <v>6.6428571428571432</v>
      </c>
    </row>
    <row r="4" spans="1:36" ht="18.75">
      <c r="C4" s="44" t="s">
        <v>19</v>
      </c>
      <c r="D4" s="45" t="s">
        <v>4</v>
      </c>
      <c r="E4" s="46"/>
      <c r="F4" s="46"/>
      <c r="G4" s="46"/>
      <c r="H4" s="54">
        <v>6.64</v>
      </c>
      <c r="K4" s="44" t="s">
        <v>19</v>
      </c>
      <c r="L4" s="45" t="s">
        <v>28</v>
      </c>
      <c r="M4" s="46"/>
      <c r="N4" s="46"/>
      <c r="O4" s="46"/>
      <c r="P4" s="48">
        <v>40.9</v>
      </c>
      <c r="T4" s="6" t="s">
        <v>49</v>
      </c>
      <c r="U4" s="63">
        <v>2</v>
      </c>
      <c r="V4" s="63">
        <v>7.5</v>
      </c>
      <c r="W4" s="63">
        <v>6</v>
      </c>
      <c r="X4" s="63">
        <v>7.5</v>
      </c>
      <c r="Y4" s="63">
        <v>3.5</v>
      </c>
      <c r="Z4" s="63">
        <v>8</v>
      </c>
      <c r="AA4" s="63">
        <v>6</v>
      </c>
      <c r="AB4" s="63">
        <v>6.5</v>
      </c>
      <c r="AC4" s="63">
        <v>4.5</v>
      </c>
      <c r="AD4" s="63">
        <v>4.5</v>
      </c>
      <c r="AE4" s="63">
        <v>7</v>
      </c>
      <c r="AF4" s="63">
        <v>10</v>
      </c>
      <c r="AG4" s="63">
        <v>7.5</v>
      </c>
      <c r="AH4" s="63">
        <v>5.5</v>
      </c>
      <c r="AI4" s="64">
        <f>SUM(U4:AH4)</f>
        <v>86</v>
      </c>
      <c r="AJ4" s="65">
        <f>AVERAGE(U4:AH4)</f>
        <v>6.1428571428571432</v>
      </c>
    </row>
    <row r="5" spans="1:36" ht="18.75">
      <c r="C5" s="44" t="s">
        <v>20</v>
      </c>
      <c r="D5" s="45" t="s">
        <v>80</v>
      </c>
      <c r="E5" s="46"/>
      <c r="F5" s="46"/>
      <c r="G5" s="46"/>
      <c r="H5" s="54">
        <v>6.4</v>
      </c>
      <c r="K5" s="44" t="s">
        <v>20</v>
      </c>
      <c r="L5" s="45" t="s">
        <v>12</v>
      </c>
      <c r="M5" s="46"/>
      <c r="N5" s="46"/>
      <c r="O5" s="46"/>
      <c r="P5" s="48">
        <v>41.1</v>
      </c>
      <c r="T5" s="6" t="s">
        <v>12</v>
      </c>
      <c r="U5" s="63">
        <v>7</v>
      </c>
      <c r="V5" s="63">
        <v>3.5</v>
      </c>
      <c r="W5" s="63">
        <v>5</v>
      </c>
      <c r="X5" s="63">
        <v>3.5</v>
      </c>
      <c r="Y5" s="63">
        <v>1</v>
      </c>
      <c r="Z5" s="63">
        <v>7.5</v>
      </c>
      <c r="AA5" s="63">
        <v>8.5</v>
      </c>
      <c r="AB5" s="63">
        <v>4</v>
      </c>
      <c r="AC5" s="63">
        <v>4.5</v>
      </c>
      <c r="AD5" s="63">
        <v>8</v>
      </c>
      <c r="AE5" s="63">
        <v>7</v>
      </c>
      <c r="AF5" s="63">
        <v>5.5</v>
      </c>
      <c r="AG5" s="63">
        <v>6.5</v>
      </c>
      <c r="AH5" s="63">
        <v>6.5</v>
      </c>
      <c r="AI5" s="64">
        <f>SUM(U5:AH5)</f>
        <v>78</v>
      </c>
      <c r="AJ5" s="65">
        <f>AVERAGE(U5:AH5)</f>
        <v>5.5714285714285712</v>
      </c>
    </row>
    <row r="6" spans="1:36" ht="18.75">
      <c r="C6" s="44" t="s">
        <v>64</v>
      </c>
      <c r="D6" s="45" t="s">
        <v>28</v>
      </c>
      <c r="E6" s="46"/>
      <c r="F6" s="46"/>
      <c r="G6" s="46"/>
      <c r="H6" s="54">
        <v>6.25</v>
      </c>
      <c r="K6" s="44" t="s">
        <v>64</v>
      </c>
      <c r="L6" s="45" t="s">
        <v>24</v>
      </c>
      <c r="M6" s="46"/>
      <c r="N6" s="46"/>
      <c r="O6" s="46"/>
      <c r="P6" s="48">
        <v>41.2</v>
      </c>
      <c r="T6" s="6" t="s">
        <v>21</v>
      </c>
      <c r="U6" s="63">
        <v>2.5</v>
      </c>
      <c r="V6" s="63">
        <v>3</v>
      </c>
      <c r="W6" s="63"/>
      <c r="X6" s="63"/>
      <c r="Y6" s="63"/>
      <c r="Z6" s="63"/>
      <c r="AA6" s="63"/>
      <c r="AB6" s="63"/>
      <c r="AC6" s="63"/>
      <c r="AD6" s="63">
        <v>6.5</v>
      </c>
      <c r="AE6" s="63">
        <v>7</v>
      </c>
      <c r="AF6" s="63">
        <v>8</v>
      </c>
      <c r="AG6" s="63">
        <v>5.5</v>
      </c>
      <c r="AH6" s="63">
        <v>2.5</v>
      </c>
      <c r="AI6" s="64">
        <f t="shared" ref="AI6:AI8" si="0">SUM(U6:AH6)</f>
        <v>35</v>
      </c>
      <c r="AJ6" s="65">
        <f t="shared" ref="AJ6:AJ8" si="1">AVERAGE(U6:AH6)</f>
        <v>5</v>
      </c>
    </row>
    <row r="7" spans="1:36" ht="15.75">
      <c r="C7" s="26" t="s">
        <v>11</v>
      </c>
      <c r="H7" s="25" t="s">
        <v>9</v>
      </c>
      <c r="P7" s="26" t="s">
        <v>11</v>
      </c>
      <c r="T7" s="6" t="s">
        <v>52</v>
      </c>
      <c r="U7" s="63"/>
      <c r="V7" s="63"/>
      <c r="W7" s="63"/>
      <c r="X7" s="63"/>
      <c r="Y7" s="63">
        <v>3.5</v>
      </c>
      <c r="Z7" s="63">
        <v>8</v>
      </c>
      <c r="AA7" s="63">
        <v>6.5</v>
      </c>
      <c r="AB7" s="63"/>
      <c r="AC7" s="63"/>
      <c r="AD7" s="63"/>
      <c r="AE7" s="63"/>
      <c r="AF7" s="63"/>
      <c r="AG7" s="63"/>
      <c r="AH7" s="63"/>
      <c r="AI7" s="64">
        <f t="shared" si="0"/>
        <v>18</v>
      </c>
      <c r="AJ7" s="65">
        <f t="shared" si="1"/>
        <v>6</v>
      </c>
    </row>
    <row r="8" spans="1:36" ht="18.75">
      <c r="G8" s="44" t="s">
        <v>19</v>
      </c>
      <c r="H8" s="45" t="s">
        <v>12</v>
      </c>
      <c r="I8" s="46"/>
      <c r="J8" s="46"/>
      <c r="K8" s="46"/>
      <c r="L8" s="47">
        <v>34</v>
      </c>
      <c r="T8" s="6" t="s">
        <v>82</v>
      </c>
      <c r="U8" s="63"/>
      <c r="V8" s="63"/>
      <c r="W8" s="63">
        <v>5.5</v>
      </c>
      <c r="X8" s="63">
        <v>0.5</v>
      </c>
      <c r="Y8" s="63"/>
      <c r="Z8" s="63"/>
      <c r="AA8" s="63"/>
      <c r="AB8" s="63">
        <v>8</v>
      </c>
      <c r="AC8" s="63">
        <v>7.5</v>
      </c>
      <c r="AD8" s="63"/>
      <c r="AE8" s="63"/>
      <c r="AF8" s="63"/>
      <c r="AG8" s="63"/>
      <c r="AH8" s="63"/>
      <c r="AI8" s="64">
        <f t="shared" si="0"/>
        <v>21.5</v>
      </c>
      <c r="AJ8" s="65">
        <f t="shared" si="1"/>
        <v>5.375</v>
      </c>
    </row>
    <row r="9" spans="1:36" ht="18.75">
      <c r="G9" s="44" t="s">
        <v>20</v>
      </c>
      <c r="H9" s="45" t="s">
        <v>30</v>
      </c>
      <c r="I9" s="46"/>
      <c r="J9" s="46"/>
      <c r="K9" s="46"/>
      <c r="L9" s="47">
        <v>35</v>
      </c>
      <c r="AI9" s="60"/>
      <c r="AJ9" s="61"/>
    </row>
    <row r="10" spans="1:36" ht="18.75">
      <c r="G10" s="44" t="s">
        <v>64</v>
      </c>
      <c r="H10" s="45" t="s">
        <v>29</v>
      </c>
      <c r="I10" s="46"/>
      <c r="J10" s="46"/>
      <c r="K10" s="46"/>
      <c r="L10" s="47">
        <v>36</v>
      </c>
      <c r="T10" s="36" t="s">
        <v>78</v>
      </c>
      <c r="U10" s="66">
        <v>43955</v>
      </c>
      <c r="V10" s="66">
        <v>43962</v>
      </c>
      <c r="W10" s="66">
        <v>43983</v>
      </c>
      <c r="X10" s="66">
        <v>43990</v>
      </c>
      <c r="Y10" s="66">
        <v>43997</v>
      </c>
      <c r="Z10" s="66">
        <v>44004</v>
      </c>
      <c r="AA10" s="66">
        <v>44011</v>
      </c>
      <c r="AB10" s="66">
        <v>44018</v>
      </c>
      <c r="AC10" s="66">
        <v>44025</v>
      </c>
      <c r="AD10" s="66">
        <v>44032</v>
      </c>
      <c r="AE10" s="66">
        <v>44039</v>
      </c>
      <c r="AF10" s="66">
        <v>44046</v>
      </c>
      <c r="AG10" s="66">
        <v>44060</v>
      </c>
      <c r="AH10" s="66">
        <v>44067</v>
      </c>
      <c r="AI10" s="62" t="s">
        <v>89</v>
      </c>
      <c r="AJ10" s="62" t="s">
        <v>90</v>
      </c>
    </row>
    <row r="11" spans="1:36" ht="15.75">
      <c r="A11" s="53" t="s">
        <v>68</v>
      </c>
      <c r="K11" s="27" t="s">
        <v>0</v>
      </c>
      <c r="L11" s="26" t="s">
        <v>11</v>
      </c>
      <c r="M11" s="27"/>
      <c r="N11" s="27"/>
      <c r="T11" s="6" t="s">
        <v>28</v>
      </c>
      <c r="U11" s="63"/>
      <c r="V11" s="63"/>
      <c r="W11" s="63"/>
      <c r="X11" s="63"/>
      <c r="Y11" s="63">
        <v>8.5</v>
      </c>
      <c r="Z11" s="63">
        <v>7.5</v>
      </c>
      <c r="AA11" s="63">
        <v>5.5</v>
      </c>
      <c r="AB11" s="63">
        <v>6</v>
      </c>
      <c r="AC11" s="63">
        <v>4</v>
      </c>
      <c r="AD11" s="63"/>
      <c r="AE11" s="63"/>
      <c r="AF11" s="63">
        <v>7.5</v>
      </c>
      <c r="AG11" s="63">
        <v>6.5</v>
      </c>
      <c r="AH11" s="63">
        <v>4.5</v>
      </c>
      <c r="AI11" s="64">
        <f t="shared" ref="AI11" si="2">SUM(U11:AH11)</f>
        <v>50</v>
      </c>
      <c r="AJ11" s="65">
        <f t="shared" ref="AJ11" si="3">AVERAGE(U11:AH11)</f>
        <v>6.25</v>
      </c>
    </row>
    <row r="12" spans="1:36" ht="15.75">
      <c r="A12" s="56" t="s">
        <v>13</v>
      </c>
      <c r="B12" s="36" t="s">
        <v>1</v>
      </c>
      <c r="C12" s="30">
        <v>43955</v>
      </c>
      <c r="D12" s="30">
        <v>43962</v>
      </c>
      <c r="E12" s="30">
        <v>43983</v>
      </c>
      <c r="F12" s="30">
        <v>43990</v>
      </c>
      <c r="G12" s="30">
        <v>43997</v>
      </c>
      <c r="H12" s="30">
        <v>44004</v>
      </c>
      <c r="I12" s="30">
        <v>44011</v>
      </c>
      <c r="J12" s="30">
        <v>44018</v>
      </c>
      <c r="K12" s="30">
        <v>44025</v>
      </c>
      <c r="L12" s="30">
        <v>44032</v>
      </c>
      <c r="M12" s="30">
        <v>44039</v>
      </c>
      <c r="N12" s="30">
        <v>44046</v>
      </c>
      <c r="O12" s="30">
        <v>44060</v>
      </c>
      <c r="P12" s="30">
        <v>44067</v>
      </c>
      <c r="Q12" s="4" t="s">
        <v>2</v>
      </c>
      <c r="R12" s="5" t="s">
        <v>67</v>
      </c>
      <c r="T12" s="6" t="s">
        <v>26</v>
      </c>
      <c r="U12" s="63"/>
      <c r="V12" s="63">
        <v>7</v>
      </c>
      <c r="W12" s="63"/>
      <c r="X12" s="63">
        <v>4.5</v>
      </c>
      <c r="Y12" s="63"/>
      <c r="Z12" s="63">
        <v>6</v>
      </c>
      <c r="AA12" s="63"/>
      <c r="AB12" s="63"/>
      <c r="AC12" s="63">
        <v>5.5</v>
      </c>
      <c r="AD12" s="63"/>
      <c r="AE12" s="63">
        <v>5.5</v>
      </c>
      <c r="AF12" s="63"/>
      <c r="AG12" s="63"/>
      <c r="AH12" s="63">
        <v>7.5</v>
      </c>
      <c r="AI12" s="64">
        <f t="shared" ref="AI12:AI18" si="4">SUM(U12:AH12)</f>
        <v>36</v>
      </c>
      <c r="AJ12" s="65">
        <f t="shared" ref="AJ12:AJ18" si="5">AVERAGE(U12:AH12)</f>
        <v>6</v>
      </c>
    </row>
    <row r="13" spans="1:36" ht="16.5">
      <c r="A13" s="52">
        <v>93</v>
      </c>
      <c r="B13" s="6" t="s">
        <v>4</v>
      </c>
      <c r="C13" s="8">
        <v>49</v>
      </c>
      <c r="D13" s="8">
        <v>46</v>
      </c>
      <c r="E13" s="8">
        <v>42</v>
      </c>
      <c r="F13" s="7">
        <v>44</v>
      </c>
      <c r="G13" s="7">
        <v>47</v>
      </c>
      <c r="H13" s="7">
        <v>40</v>
      </c>
      <c r="I13" s="8">
        <v>47</v>
      </c>
      <c r="J13" s="8">
        <v>46</v>
      </c>
      <c r="K13" s="7">
        <v>43</v>
      </c>
      <c r="L13" s="8">
        <v>42</v>
      </c>
      <c r="M13" s="8">
        <v>43</v>
      </c>
      <c r="N13" s="8">
        <v>46</v>
      </c>
      <c r="O13" s="8">
        <v>45</v>
      </c>
      <c r="P13" s="8">
        <v>43</v>
      </c>
      <c r="Q13" s="40">
        <f>AVERAGE(C13:P13)</f>
        <v>44.5</v>
      </c>
      <c r="R13" s="49">
        <v>6.64</v>
      </c>
      <c r="T13" s="6" t="s">
        <v>43</v>
      </c>
      <c r="U13" s="63">
        <v>3</v>
      </c>
      <c r="V13" s="63">
        <v>6.5</v>
      </c>
      <c r="W13" s="63">
        <v>6</v>
      </c>
      <c r="X13" s="63">
        <v>4.5</v>
      </c>
      <c r="Y13" s="63">
        <v>6</v>
      </c>
      <c r="Z13" s="63"/>
      <c r="AA13" s="63">
        <v>5</v>
      </c>
      <c r="AB13" s="63">
        <v>6.5</v>
      </c>
      <c r="AC13" s="63"/>
      <c r="AD13" s="63">
        <v>4</v>
      </c>
      <c r="AE13" s="63"/>
      <c r="AF13" s="63">
        <v>8.5</v>
      </c>
      <c r="AG13" s="63">
        <v>5.5</v>
      </c>
      <c r="AH13" s="63"/>
      <c r="AI13" s="64">
        <f t="shared" si="4"/>
        <v>55.5</v>
      </c>
      <c r="AJ13" s="65">
        <f t="shared" si="5"/>
        <v>5.55</v>
      </c>
    </row>
    <row r="14" spans="1:36" ht="16.5">
      <c r="A14" s="52">
        <v>86</v>
      </c>
      <c r="B14" s="6" t="s">
        <v>49</v>
      </c>
      <c r="C14" s="7">
        <v>53</v>
      </c>
      <c r="D14" s="7">
        <v>48</v>
      </c>
      <c r="E14" s="7">
        <v>45</v>
      </c>
      <c r="F14" s="8">
        <v>47</v>
      </c>
      <c r="G14" s="7">
        <v>50</v>
      </c>
      <c r="H14" s="8">
        <v>44</v>
      </c>
      <c r="I14" s="8">
        <v>40</v>
      </c>
      <c r="J14" s="8">
        <v>43</v>
      </c>
      <c r="K14" s="7">
        <v>42</v>
      </c>
      <c r="L14" s="8">
        <v>47</v>
      </c>
      <c r="M14" s="8">
        <v>44</v>
      </c>
      <c r="N14" s="8">
        <v>40</v>
      </c>
      <c r="O14" s="8">
        <v>42</v>
      </c>
      <c r="P14" s="8">
        <v>42</v>
      </c>
      <c r="Q14" s="40">
        <f>AVERAGE(C14:P14)</f>
        <v>44.785714285714285</v>
      </c>
      <c r="R14" s="49">
        <v>6.14</v>
      </c>
      <c r="T14" s="6" t="s">
        <v>63</v>
      </c>
      <c r="U14" s="63">
        <v>6.5</v>
      </c>
      <c r="V14" s="63">
        <v>4.5</v>
      </c>
      <c r="W14" s="63">
        <v>4</v>
      </c>
      <c r="X14" s="63"/>
      <c r="Y14" s="63"/>
      <c r="Z14" s="63">
        <v>5.5</v>
      </c>
      <c r="AA14" s="63">
        <v>7</v>
      </c>
      <c r="AB14" s="63"/>
      <c r="AC14" s="63">
        <v>2.5</v>
      </c>
      <c r="AD14" s="63">
        <v>5.5</v>
      </c>
      <c r="AE14" s="63">
        <v>7.5</v>
      </c>
      <c r="AF14" s="63"/>
      <c r="AG14" s="63">
        <v>4</v>
      </c>
      <c r="AH14" s="63"/>
      <c r="AI14" s="64">
        <f t="shared" si="4"/>
        <v>47</v>
      </c>
      <c r="AJ14" s="65">
        <f t="shared" si="5"/>
        <v>5.2222222222222223</v>
      </c>
    </row>
    <row r="15" spans="1:36" ht="16.5">
      <c r="A15" s="52">
        <v>78</v>
      </c>
      <c r="B15" s="6" t="s">
        <v>12</v>
      </c>
      <c r="C15" s="8">
        <v>40</v>
      </c>
      <c r="D15" s="7">
        <v>43</v>
      </c>
      <c r="E15" s="7">
        <v>43</v>
      </c>
      <c r="F15" s="8">
        <v>44</v>
      </c>
      <c r="G15" s="7">
        <v>48</v>
      </c>
      <c r="H15" s="7">
        <v>43</v>
      </c>
      <c r="I15" s="8">
        <v>37</v>
      </c>
      <c r="J15" s="8">
        <v>42</v>
      </c>
      <c r="K15" s="8">
        <v>39</v>
      </c>
      <c r="L15" s="8">
        <v>39</v>
      </c>
      <c r="M15" s="8">
        <v>34</v>
      </c>
      <c r="N15" s="8">
        <v>40</v>
      </c>
      <c r="O15" s="8">
        <v>40</v>
      </c>
      <c r="P15" s="8">
        <v>43</v>
      </c>
      <c r="Q15" s="40">
        <f>AVERAGE(C15:P15)</f>
        <v>41.071428571428569</v>
      </c>
      <c r="R15" s="49">
        <v>5.57</v>
      </c>
      <c r="T15" s="6" t="s">
        <v>27</v>
      </c>
      <c r="U15" s="63">
        <v>2</v>
      </c>
      <c r="V15" s="63"/>
      <c r="W15" s="63">
        <v>7</v>
      </c>
      <c r="X15" s="63"/>
      <c r="Y15" s="63">
        <v>3.5</v>
      </c>
      <c r="Z15" s="63"/>
      <c r="AA15" s="63">
        <v>6.5</v>
      </c>
      <c r="AB15" s="63">
        <v>6.5</v>
      </c>
      <c r="AC15" s="63">
        <v>5.5</v>
      </c>
      <c r="AD15" s="63"/>
      <c r="AE15" s="63">
        <v>3.5</v>
      </c>
      <c r="AF15" s="63"/>
      <c r="AG15" s="63"/>
      <c r="AH15" s="63"/>
      <c r="AI15" s="64">
        <f t="shared" si="4"/>
        <v>34.5</v>
      </c>
      <c r="AJ15" s="65">
        <f t="shared" si="5"/>
        <v>4.9285714285714288</v>
      </c>
    </row>
    <row r="16" spans="1:36" ht="16.5">
      <c r="A16" s="52">
        <v>35</v>
      </c>
      <c r="B16" s="6" t="s">
        <v>21</v>
      </c>
      <c r="C16" s="8">
        <v>60</v>
      </c>
      <c r="D16" s="7">
        <v>54</v>
      </c>
      <c r="E16" s="7"/>
      <c r="F16" s="8"/>
      <c r="G16" s="7"/>
      <c r="H16" s="7"/>
      <c r="I16" s="8"/>
      <c r="J16" s="8"/>
      <c r="K16" s="8"/>
      <c r="L16" s="8">
        <v>47</v>
      </c>
      <c r="M16" s="8">
        <v>51</v>
      </c>
      <c r="N16" s="8">
        <v>47</v>
      </c>
      <c r="O16" s="8">
        <v>54</v>
      </c>
      <c r="P16" s="8">
        <v>54</v>
      </c>
      <c r="Q16" s="40">
        <f t="shared" ref="Q16" si="6">AVERAGE(C16:P16)</f>
        <v>52.428571428571431</v>
      </c>
      <c r="R16" s="49">
        <v>5</v>
      </c>
      <c r="T16" s="6" t="s">
        <v>29</v>
      </c>
      <c r="U16" s="63"/>
      <c r="V16" s="63"/>
      <c r="W16" s="63"/>
      <c r="X16" s="63">
        <v>4</v>
      </c>
      <c r="Y16" s="63"/>
      <c r="Z16" s="63"/>
      <c r="AA16" s="63"/>
      <c r="AB16" s="63">
        <v>4</v>
      </c>
      <c r="AC16" s="63"/>
      <c r="AD16" s="63">
        <v>4.5</v>
      </c>
      <c r="AE16" s="63"/>
      <c r="AF16" s="63">
        <v>7</v>
      </c>
      <c r="AG16" s="63"/>
      <c r="AH16" s="63"/>
      <c r="AI16" s="64">
        <f t="shared" si="4"/>
        <v>19.5</v>
      </c>
      <c r="AJ16" s="65">
        <f t="shared" si="5"/>
        <v>4.875</v>
      </c>
    </row>
    <row r="17" spans="1:36" ht="16.5">
      <c r="A17" s="52">
        <v>18</v>
      </c>
      <c r="B17" s="6" t="s">
        <v>52</v>
      </c>
      <c r="C17" s="8"/>
      <c r="D17" s="7"/>
      <c r="E17" s="7"/>
      <c r="F17" s="8"/>
      <c r="G17" s="7">
        <v>43</v>
      </c>
      <c r="H17" s="7">
        <v>44</v>
      </c>
      <c r="I17" s="8">
        <v>42</v>
      </c>
      <c r="J17" s="8"/>
      <c r="K17" s="8"/>
      <c r="L17" s="8"/>
      <c r="M17" s="8"/>
      <c r="N17" s="8"/>
      <c r="O17" s="8"/>
      <c r="P17" s="8"/>
      <c r="Q17" s="43">
        <f>AVERAGE(C17:P17)</f>
        <v>43</v>
      </c>
      <c r="R17" s="50">
        <v>6</v>
      </c>
      <c r="T17" s="6" t="s">
        <v>30</v>
      </c>
      <c r="U17" s="63">
        <v>9</v>
      </c>
      <c r="V17" s="63">
        <v>2.5</v>
      </c>
      <c r="W17" s="63">
        <v>1</v>
      </c>
      <c r="X17" s="63"/>
      <c r="Y17" s="63">
        <v>3</v>
      </c>
      <c r="Z17" s="63"/>
      <c r="AA17" s="63"/>
      <c r="AB17" s="63"/>
      <c r="AC17" s="63"/>
      <c r="AD17" s="63">
        <v>5</v>
      </c>
      <c r="AE17" s="63"/>
      <c r="AF17" s="63">
        <v>2.5</v>
      </c>
      <c r="AG17" s="63">
        <v>7.5</v>
      </c>
      <c r="AH17" s="63">
        <v>4.5</v>
      </c>
      <c r="AI17" s="64">
        <f t="shared" si="4"/>
        <v>35</v>
      </c>
      <c r="AJ17" s="65">
        <f t="shared" si="5"/>
        <v>4.375</v>
      </c>
    </row>
    <row r="18" spans="1:36" ht="16.5">
      <c r="A18" s="52">
        <v>21.5</v>
      </c>
      <c r="B18" s="6" t="s">
        <v>82</v>
      </c>
      <c r="C18" s="7"/>
      <c r="D18" s="7"/>
      <c r="E18" s="7">
        <v>45</v>
      </c>
      <c r="F18" s="8">
        <v>49</v>
      </c>
      <c r="G18" s="7"/>
      <c r="H18" s="8"/>
      <c r="I18" s="8"/>
      <c r="J18" s="8">
        <v>45</v>
      </c>
      <c r="K18" s="7">
        <v>43</v>
      </c>
      <c r="L18" s="8"/>
      <c r="M18" s="8"/>
      <c r="N18" s="8"/>
      <c r="O18" s="8"/>
      <c r="P18" s="8"/>
      <c r="Q18" s="9">
        <f>AVERAGE(C18:P18)</f>
        <v>45.5</v>
      </c>
      <c r="R18" s="50">
        <v>5.38</v>
      </c>
      <c r="T18" s="6" t="s">
        <v>55</v>
      </c>
      <c r="U18" s="63"/>
      <c r="V18" s="63"/>
      <c r="W18" s="63"/>
      <c r="X18" s="63">
        <v>6</v>
      </c>
      <c r="Y18" s="63"/>
      <c r="Z18" s="63">
        <v>1.5</v>
      </c>
      <c r="AA18" s="63"/>
      <c r="AB18" s="63"/>
      <c r="AC18" s="63"/>
      <c r="AD18" s="63"/>
      <c r="AE18" s="63">
        <v>7</v>
      </c>
      <c r="AF18" s="63"/>
      <c r="AG18" s="63"/>
      <c r="AH18" s="63">
        <v>3.5</v>
      </c>
      <c r="AI18" s="64">
        <f t="shared" si="4"/>
        <v>18</v>
      </c>
      <c r="AJ18" s="65">
        <f t="shared" si="5"/>
        <v>4.5</v>
      </c>
    </row>
    <row r="19" spans="1:36">
      <c r="AI19" s="60"/>
      <c r="AJ19" s="61"/>
    </row>
    <row r="20" spans="1:36" ht="15.75">
      <c r="A20" s="56" t="s">
        <v>14</v>
      </c>
      <c r="B20" s="36" t="s">
        <v>78</v>
      </c>
      <c r="C20" s="30">
        <v>43955</v>
      </c>
      <c r="D20" s="30">
        <v>43962</v>
      </c>
      <c r="E20" s="30">
        <v>43983</v>
      </c>
      <c r="F20" s="30">
        <v>43990</v>
      </c>
      <c r="G20" s="30">
        <v>43997</v>
      </c>
      <c r="H20" s="30">
        <v>44004</v>
      </c>
      <c r="I20" s="30">
        <v>44011</v>
      </c>
      <c r="J20" s="30">
        <v>44018</v>
      </c>
      <c r="K20" s="30">
        <v>44025</v>
      </c>
      <c r="L20" s="30">
        <v>44032</v>
      </c>
      <c r="M20" s="30">
        <v>44039</v>
      </c>
      <c r="N20" s="30">
        <v>44046</v>
      </c>
      <c r="O20" s="30">
        <v>44060</v>
      </c>
      <c r="P20" s="30">
        <v>44067</v>
      </c>
      <c r="Q20" s="4" t="s">
        <v>2</v>
      </c>
      <c r="R20" s="5" t="s">
        <v>67</v>
      </c>
      <c r="T20" s="36" t="s">
        <v>53</v>
      </c>
      <c r="U20" s="66">
        <v>43955</v>
      </c>
      <c r="V20" s="66">
        <v>43962</v>
      </c>
      <c r="W20" s="66">
        <v>43983</v>
      </c>
      <c r="X20" s="66">
        <v>43990</v>
      </c>
      <c r="Y20" s="66">
        <v>43997</v>
      </c>
      <c r="Z20" s="66">
        <v>44004</v>
      </c>
      <c r="AA20" s="66">
        <v>44011</v>
      </c>
      <c r="AB20" s="66">
        <v>44018</v>
      </c>
      <c r="AC20" s="66">
        <v>44025</v>
      </c>
      <c r="AD20" s="66">
        <v>44032</v>
      </c>
      <c r="AE20" s="66">
        <v>44039</v>
      </c>
      <c r="AF20" s="66">
        <v>44046</v>
      </c>
      <c r="AG20" s="66">
        <v>44060</v>
      </c>
      <c r="AH20" s="66">
        <v>44067</v>
      </c>
      <c r="AI20" s="62" t="s">
        <v>89</v>
      </c>
      <c r="AJ20" s="62" t="s">
        <v>90</v>
      </c>
    </row>
    <row r="21" spans="1:36" ht="16.5">
      <c r="A21" s="52">
        <v>50</v>
      </c>
      <c r="B21" s="6" t="s">
        <v>28</v>
      </c>
      <c r="C21" s="7"/>
      <c r="D21" s="8"/>
      <c r="E21" s="8"/>
      <c r="F21" s="7"/>
      <c r="G21" s="7">
        <v>41</v>
      </c>
      <c r="H21" s="7">
        <v>39</v>
      </c>
      <c r="I21" s="8">
        <v>40</v>
      </c>
      <c r="J21" s="8">
        <v>45</v>
      </c>
      <c r="K21" s="8">
        <v>42</v>
      </c>
      <c r="L21" s="8"/>
      <c r="M21" s="8"/>
      <c r="N21" s="8">
        <v>39</v>
      </c>
      <c r="O21" s="8">
        <v>38</v>
      </c>
      <c r="P21" s="8">
        <v>43</v>
      </c>
      <c r="Q21" s="40">
        <f>AVERAGE(C21:P21)</f>
        <v>40.875</v>
      </c>
      <c r="R21" s="49">
        <v>6.25</v>
      </c>
      <c r="T21" s="6" t="s">
        <v>39</v>
      </c>
      <c r="U21" s="63">
        <v>7</v>
      </c>
      <c r="V21" s="63"/>
      <c r="W21" s="63"/>
      <c r="X21" s="63">
        <v>5.5</v>
      </c>
      <c r="Y21" s="63">
        <v>6.5</v>
      </c>
      <c r="Z21" s="63">
        <v>4</v>
      </c>
      <c r="AA21" s="63">
        <v>6</v>
      </c>
      <c r="AB21" s="63">
        <v>5.5</v>
      </c>
      <c r="AC21" s="63">
        <v>5.5</v>
      </c>
      <c r="AD21" s="63"/>
      <c r="AE21" s="63">
        <v>7.5</v>
      </c>
      <c r="AF21" s="63">
        <v>3.5</v>
      </c>
      <c r="AG21" s="63">
        <v>3.5</v>
      </c>
      <c r="AH21" s="63">
        <v>7.5</v>
      </c>
      <c r="AI21" s="64">
        <f>SUM(U21:AH21)</f>
        <v>62</v>
      </c>
      <c r="AJ21" s="65">
        <f>AVERAGE(U21:AH21)</f>
        <v>5.6363636363636367</v>
      </c>
    </row>
    <row r="22" spans="1:36" ht="16.5">
      <c r="A22" s="52">
        <v>36</v>
      </c>
      <c r="B22" s="6" t="s">
        <v>26</v>
      </c>
      <c r="C22" s="7"/>
      <c r="D22" s="7">
        <v>49</v>
      </c>
      <c r="E22" s="7"/>
      <c r="F22" s="8">
        <v>51</v>
      </c>
      <c r="G22" s="7"/>
      <c r="H22" s="7">
        <v>49</v>
      </c>
      <c r="I22" s="8"/>
      <c r="J22" s="8"/>
      <c r="K22" s="7">
        <v>45</v>
      </c>
      <c r="L22" s="8"/>
      <c r="M22" s="8">
        <v>50</v>
      </c>
      <c r="N22" s="8"/>
      <c r="O22" s="8"/>
      <c r="P22" s="8">
        <v>48</v>
      </c>
      <c r="Q22" s="40">
        <f>AVERAGE(C22:P22)</f>
        <v>48.666666666666664</v>
      </c>
      <c r="R22" s="49">
        <v>6</v>
      </c>
      <c r="T22" s="6" t="s">
        <v>40</v>
      </c>
      <c r="U22" s="63">
        <v>6.5</v>
      </c>
      <c r="V22" s="63"/>
      <c r="W22" s="63">
        <v>6.5</v>
      </c>
      <c r="X22" s="63">
        <v>7</v>
      </c>
      <c r="Y22" s="63"/>
      <c r="Z22" s="63">
        <v>4.5</v>
      </c>
      <c r="AA22" s="63"/>
      <c r="AB22" s="63">
        <v>4</v>
      </c>
      <c r="AC22" s="63">
        <v>3</v>
      </c>
      <c r="AD22" s="63">
        <v>6</v>
      </c>
      <c r="AE22" s="63">
        <v>5</v>
      </c>
      <c r="AF22" s="63"/>
      <c r="AG22" s="63">
        <v>6</v>
      </c>
      <c r="AH22" s="63">
        <v>3</v>
      </c>
      <c r="AI22" s="64">
        <f t="shared" ref="AI22:AI25" si="7">SUM(U22:AH22)</f>
        <v>51.5</v>
      </c>
      <c r="AJ22" s="65">
        <f t="shared" ref="AJ22:AJ25" si="8">AVERAGE(U22:AH22)</f>
        <v>5.15</v>
      </c>
    </row>
    <row r="23" spans="1:36" ht="16.5">
      <c r="A23" s="52">
        <v>55.5</v>
      </c>
      <c r="B23" s="6" t="s">
        <v>43</v>
      </c>
      <c r="C23" s="7">
        <v>52</v>
      </c>
      <c r="D23" s="7">
        <v>49</v>
      </c>
      <c r="E23" s="7">
        <v>46</v>
      </c>
      <c r="F23" s="8">
        <v>48</v>
      </c>
      <c r="G23" s="7">
        <v>46</v>
      </c>
      <c r="H23" s="7"/>
      <c r="I23" s="8">
        <v>45</v>
      </c>
      <c r="J23" s="8">
        <v>48</v>
      </c>
      <c r="K23" s="8"/>
      <c r="L23" s="8">
        <v>46</v>
      </c>
      <c r="M23" s="8"/>
      <c r="N23" s="8">
        <v>48</v>
      </c>
      <c r="O23" s="8">
        <v>44</v>
      </c>
      <c r="P23" s="8"/>
      <c r="Q23" s="40">
        <f>AVERAGE(C23:P23)</f>
        <v>47.2</v>
      </c>
      <c r="R23" s="49">
        <v>5.55</v>
      </c>
      <c r="T23" s="6" t="s">
        <v>42</v>
      </c>
      <c r="U23" s="63">
        <v>4</v>
      </c>
      <c r="V23" s="63">
        <v>6</v>
      </c>
      <c r="W23" s="63">
        <v>6</v>
      </c>
      <c r="X23" s="63">
        <v>3.5</v>
      </c>
      <c r="Y23" s="63"/>
      <c r="Z23" s="63"/>
      <c r="AA23" s="63"/>
      <c r="AB23" s="63"/>
      <c r="AC23" s="63">
        <v>4.5</v>
      </c>
      <c r="AD23" s="63">
        <v>7.5</v>
      </c>
      <c r="AE23" s="63"/>
      <c r="AF23" s="63">
        <v>4</v>
      </c>
      <c r="AG23" s="63"/>
      <c r="AH23" s="63"/>
      <c r="AI23" s="64">
        <f>SUM(U23:AH23)</f>
        <v>35.5</v>
      </c>
      <c r="AJ23" s="65">
        <f>AVERAGE(U23:AH23)</f>
        <v>5.0714285714285712</v>
      </c>
    </row>
    <row r="24" spans="1:36" ht="16.5">
      <c r="A24" s="52">
        <v>47</v>
      </c>
      <c r="B24" s="6" t="s">
        <v>63</v>
      </c>
      <c r="C24" s="7">
        <v>55</v>
      </c>
      <c r="D24" s="7">
        <v>56</v>
      </c>
      <c r="E24" s="7">
        <v>54</v>
      </c>
      <c r="F24" s="8"/>
      <c r="G24" s="7"/>
      <c r="H24" s="7">
        <v>48</v>
      </c>
      <c r="I24" s="8">
        <v>50</v>
      </c>
      <c r="J24" s="8"/>
      <c r="K24" s="7">
        <v>53</v>
      </c>
      <c r="L24" s="8">
        <v>58</v>
      </c>
      <c r="M24" s="8">
        <v>51</v>
      </c>
      <c r="N24" s="8"/>
      <c r="O24" s="8">
        <v>54</v>
      </c>
      <c r="P24" s="8"/>
      <c r="Q24" s="40">
        <f>AVERAGE(C24:P24)</f>
        <v>53.222222222222221</v>
      </c>
      <c r="R24" s="49">
        <v>5.22</v>
      </c>
      <c r="T24" s="6" t="s">
        <v>38</v>
      </c>
      <c r="U24" s="63"/>
      <c r="V24" s="63">
        <v>7</v>
      </c>
      <c r="W24" s="63">
        <v>3</v>
      </c>
      <c r="X24" s="63"/>
      <c r="Y24" s="63">
        <v>9</v>
      </c>
      <c r="Z24" s="63">
        <v>2.5</v>
      </c>
      <c r="AA24" s="63">
        <v>6</v>
      </c>
      <c r="AB24" s="63"/>
      <c r="AC24" s="63">
        <v>3</v>
      </c>
      <c r="AD24" s="63">
        <v>3</v>
      </c>
      <c r="AE24" s="63">
        <v>7</v>
      </c>
      <c r="AF24" s="63"/>
      <c r="AG24" s="63">
        <v>4.5</v>
      </c>
      <c r="AH24" s="63"/>
      <c r="AI24" s="64">
        <f>SUM(U24:AH24)</f>
        <v>45</v>
      </c>
      <c r="AJ24" s="65">
        <f>AVERAGE(U24:AH24)</f>
        <v>5</v>
      </c>
    </row>
    <row r="25" spans="1:36" ht="16.5">
      <c r="A25" s="52">
        <v>34.5</v>
      </c>
      <c r="B25" s="6" t="s">
        <v>27</v>
      </c>
      <c r="C25" s="7">
        <v>48</v>
      </c>
      <c r="D25" s="7"/>
      <c r="E25" s="7">
        <v>42</v>
      </c>
      <c r="F25" s="8"/>
      <c r="G25" s="7">
        <v>45</v>
      </c>
      <c r="H25" s="7"/>
      <c r="I25" s="8">
        <v>43</v>
      </c>
      <c r="J25" s="8">
        <v>43</v>
      </c>
      <c r="K25" s="8">
        <v>41</v>
      </c>
      <c r="L25" s="8"/>
      <c r="M25" s="8">
        <v>52</v>
      </c>
      <c r="N25" s="8"/>
      <c r="O25" s="8"/>
      <c r="P25" s="8"/>
      <c r="Q25" s="40">
        <f t="shared" ref="Q25" si="9">AVERAGE(C25:P25)</f>
        <v>44.857142857142854</v>
      </c>
      <c r="R25" s="49">
        <v>4.93</v>
      </c>
      <c r="T25" s="6" t="s">
        <v>41</v>
      </c>
      <c r="U25" s="63"/>
      <c r="V25" s="63">
        <v>7.5</v>
      </c>
      <c r="W25" s="63"/>
      <c r="X25" s="63"/>
      <c r="Y25" s="63">
        <v>2</v>
      </c>
      <c r="Z25" s="63"/>
      <c r="AA25" s="63">
        <v>2.5</v>
      </c>
      <c r="AB25" s="63"/>
      <c r="AC25" s="63"/>
      <c r="AD25" s="63">
        <v>6.5</v>
      </c>
      <c r="AE25" s="63"/>
      <c r="AF25" s="63"/>
      <c r="AG25" s="63"/>
      <c r="AH25" s="63">
        <v>5</v>
      </c>
      <c r="AI25" s="64">
        <f t="shared" si="7"/>
        <v>23.5</v>
      </c>
      <c r="AJ25" s="65">
        <f t="shared" si="8"/>
        <v>4.7</v>
      </c>
    </row>
    <row r="26" spans="1:36" ht="16.5">
      <c r="A26" s="52">
        <v>19.5</v>
      </c>
      <c r="B26" s="6" t="s">
        <v>29</v>
      </c>
      <c r="C26" s="8"/>
      <c r="D26" s="8"/>
      <c r="E26" s="8"/>
      <c r="F26" s="8">
        <v>43</v>
      </c>
      <c r="G26" s="7"/>
      <c r="H26" s="7"/>
      <c r="I26" s="8"/>
      <c r="J26" s="8">
        <v>46</v>
      </c>
      <c r="K26" s="7"/>
      <c r="L26" s="8">
        <v>44</v>
      </c>
      <c r="M26" s="8"/>
      <c r="N26" s="8">
        <v>36</v>
      </c>
      <c r="O26" s="8"/>
      <c r="P26" s="8">
        <v>40</v>
      </c>
      <c r="Q26" s="40">
        <f>AVERAGE(C26:P26)</f>
        <v>41.8</v>
      </c>
      <c r="R26" s="49">
        <v>4.88</v>
      </c>
      <c r="T26" s="6" t="s">
        <v>44</v>
      </c>
      <c r="U26" s="63">
        <v>6.5</v>
      </c>
      <c r="V26" s="63"/>
      <c r="W26" s="63"/>
      <c r="X26" s="63"/>
      <c r="Y26" s="63">
        <v>6.5</v>
      </c>
      <c r="Z26" s="63"/>
      <c r="AA26" s="63"/>
      <c r="AB26" s="63">
        <v>4</v>
      </c>
      <c r="AC26" s="63"/>
      <c r="AD26" s="63"/>
      <c r="AE26" s="63">
        <v>6</v>
      </c>
      <c r="AF26" s="63">
        <v>1</v>
      </c>
      <c r="AG26" s="63">
        <v>2.5</v>
      </c>
      <c r="AH26" s="63">
        <v>4</v>
      </c>
      <c r="AI26" s="64">
        <f>SUM(U26:AH26)</f>
        <v>30.5</v>
      </c>
      <c r="AJ26" s="65">
        <f>AVERAGE(U26:AH26)</f>
        <v>4.3571428571428568</v>
      </c>
    </row>
    <row r="27" spans="1:36" ht="16.5">
      <c r="A27" s="52">
        <v>35</v>
      </c>
      <c r="B27" s="6" t="s">
        <v>30</v>
      </c>
      <c r="C27" s="7">
        <v>38</v>
      </c>
      <c r="D27" s="7">
        <v>47</v>
      </c>
      <c r="E27" s="7">
        <v>44</v>
      </c>
      <c r="F27" s="8"/>
      <c r="G27" s="7">
        <v>45</v>
      </c>
      <c r="H27" s="7"/>
      <c r="I27" s="8"/>
      <c r="J27" s="8"/>
      <c r="K27" s="8"/>
      <c r="L27" s="8">
        <v>45</v>
      </c>
      <c r="M27" s="8"/>
      <c r="N27" s="8">
        <v>48</v>
      </c>
      <c r="O27" s="8">
        <v>35</v>
      </c>
      <c r="P27" s="8"/>
      <c r="Q27" s="40">
        <f t="shared" ref="Q27" si="10">AVERAGE(C27:P27)</f>
        <v>43.142857142857146</v>
      </c>
      <c r="R27" s="49">
        <v>4.38</v>
      </c>
      <c r="T27" s="6" t="s">
        <v>83</v>
      </c>
      <c r="U27" s="63"/>
      <c r="V27" s="63"/>
      <c r="W27" s="63">
        <v>3.5</v>
      </c>
      <c r="X27" s="63"/>
      <c r="Y27" s="63"/>
      <c r="Z27" s="63">
        <v>8.5</v>
      </c>
      <c r="AA27" s="63"/>
      <c r="AB27" s="63"/>
      <c r="AC27" s="63"/>
      <c r="AD27" s="63"/>
      <c r="AE27" s="63"/>
      <c r="AF27" s="63"/>
      <c r="AG27" s="63"/>
      <c r="AH27" s="63"/>
      <c r="AI27" s="64">
        <f>SUM(U27:AH27)</f>
        <v>12</v>
      </c>
      <c r="AJ27" s="65">
        <f>AVERAGE(U27:AH27)</f>
        <v>6</v>
      </c>
    </row>
    <row r="28" spans="1:36" ht="16.5">
      <c r="A28" s="52">
        <v>18</v>
      </c>
      <c r="B28" s="6" t="s">
        <v>55</v>
      </c>
      <c r="C28" s="7"/>
      <c r="D28" s="7"/>
      <c r="E28" s="7"/>
      <c r="F28" s="8">
        <v>49</v>
      </c>
      <c r="G28" s="7"/>
      <c r="H28" s="7">
        <v>60</v>
      </c>
      <c r="I28" s="8"/>
      <c r="J28" s="8"/>
      <c r="K28" s="7"/>
      <c r="L28" s="8"/>
      <c r="M28" s="8">
        <v>47</v>
      </c>
      <c r="N28" s="8"/>
      <c r="O28" s="8"/>
      <c r="P28" s="8">
        <v>56</v>
      </c>
      <c r="Q28" s="43">
        <f>AVERAGE(C28:P28)</f>
        <v>53</v>
      </c>
      <c r="R28" s="50">
        <v>4.5</v>
      </c>
      <c r="T28" s="6" t="s">
        <v>56</v>
      </c>
      <c r="U28" s="63"/>
      <c r="V28" s="63">
        <v>5</v>
      </c>
      <c r="W28" s="63"/>
      <c r="X28" s="63">
        <v>7</v>
      </c>
      <c r="Y28" s="63"/>
      <c r="Z28" s="63"/>
      <c r="AA28" s="63">
        <v>6.5</v>
      </c>
      <c r="AB28" s="63"/>
      <c r="AC28" s="63"/>
      <c r="AD28" s="63"/>
      <c r="AE28" s="63"/>
      <c r="AF28" s="63">
        <v>5.5</v>
      </c>
      <c r="AG28" s="63"/>
      <c r="AH28" s="63"/>
      <c r="AI28" s="64">
        <f>SUM(U28:AH28)</f>
        <v>24</v>
      </c>
      <c r="AJ28" s="65">
        <f>AVERAGE(U28:AH28)</f>
        <v>6</v>
      </c>
    </row>
    <row r="29" spans="1:36">
      <c r="AI29" s="60"/>
      <c r="AJ29" s="61"/>
    </row>
    <row r="31" spans="1:36" ht="15.75">
      <c r="A31" s="55" t="s">
        <v>15</v>
      </c>
      <c r="B31" s="36" t="s">
        <v>53</v>
      </c>
      <c r="C31" s="30">
        <v>43955</v>
      </c>
      <c r="D31" s="30">
        <v>43962</v>
      </c>
      <c r="E31" s="30">
        <v>43983</v>
      </c>
      <c r="F31" s="30">
        <v>43990</v>
      </c>
      <c r="G31" s="30">
        <v>43997</v>
      </c>
      <c r="H31" s="30">
        <v>44004</v>
      </c>
      <c r="I31" s="30">
        <v>44011</v>
      </c>
      <c r="J31" s="30">
        <v>44018</v>
      </c>
      <c r="K31" s="30">
        <v>44025</v>
      </c>
      <c r="L31" s="30">
        <v>44032</v>
      </c>
      <c r="M31" s="30">
        <v>44039</v>
      </c>
      <c r="N31" s="30">
        <v>44046</v>
      </c>
      <c r="O31" s="30">
        <v>44060</v>
      </c>
      <c r="P31" s="30">
        <v>44067</v>
      </c>
      <c r="Q31" s="4" t="s">
        <v>2</v>
      </c>
      <c r="R31" s="5" t="s">
        <v>67</v>
      </c>
      <c r="T31" s="37" t="s">
        <v>50</v>
      </c>
      <c r="U31" s="66">
        <v>43955</v>
      </c>
      <c r="V31" s="66">
        <v>43962</v>
      </c>
      <c r="W31" s="66">
        <v>43983</v>
      </c>
      <c r="X31" s="66">
        <v>43990</v>
      </c>
      <c r="Y31" s="66">
        <v>43997</v>
      </c>
      <c r="Z31" s="66">
        <v>44004</v>
      </c>
      <c r="AA31" s="66">
        <v>44011</v>
      </c>
      <c r="AB31" s="66">
        <v>44018</v>
      </c>
      <c r="AC31" s="66">
        <v>44025</v>
      </c>
      <c r="AD31" s="66">
        <v>44032</v>
      </c>
      <c r="AE31" s="66">
        <v>44039</v>
      </c>
      <c r="AF31" s="66">
        <v>44046</v>
      </c>
      <c r="AG31" s="66">
        <v>44060</v>
      </c>
      <c r="AH31" s="66">
        <v>44067</v>
      </c>
      <c r="AI31" s="62" t="s">
        <v>89</v>
      </c>
      <c r="AJ31" s="62" t="s">
        <v>90</v>
      </c>
    </row>
    <row r="32" spans="1:36" ht="16.5">
      <c r="A32" s="52">
        <v>62</v>
      </c>
      <c r="B32" s="6" t="s">
        <v>39</v>
      </c>
      <c r="C32" s="34">
        <v>45</v>
      </c>
      <c r="D32" s="33"/>
      <c r="E32" s="33"/>
      <c r="F32" s="33">
        <v>43</v>
      </c>
      <c r="G32" s="33">
        <v>45</v>
      </c>
      <c r="H32" s="33">
        <v>48</v>
      </c>
      <c r="I32" s="34">
        <v>50</v>
      </c>
      <c r="J32" s="34">
        <v>44</v>
      </c>
      <c r="K32" s="34">
        <v>40</v>
      </c>
      <c r="L32" s="34"/>
      <c r="M32" s="34">
        <v>44</v>
      </c>
      <c r="N32" s="34">
        <v>44</v>
      </c>
      <c r="O32" s="34">
        <v>46</v>
      </c>
      <c r="P32" s="34">
        <v>44</v>
      </c>
      <c r="Q32" s="40">
        <f>AVERAGE(C32:P32)</f>
        <v>44.81818181818182</v>
      </c>
      <c r="R32" s="49">
        <v>5.64</v>
      </c>
      <c r="T32" s="15" t="s">
        <v>33</v>
      </c>
      <c r="U32" s="63">
        <v>6</v>
      </c>
      <c r="V32" s="63">
        <v>8</v>
      </c>
      <c r="W32" s="63">
        <v>6.5</v>
      </c>
      <c r="X32" s="63">
        <v>3</v>
      </c>
      <c r="Y32" s="63"/>
      <c r="Z32" s="63"/>
      <c r="AA32" s="63">
        <v>5.5</v>
      </c>
      <c r="AB32" s="63">
        <v>3.5</v>
      </c>
      <c r="AC32" s="63">
        <v>7.5</v>
      </c>
      <c r="AD32" s="63">
        <v>5.5</v>
      </c>
      <c r="AE32" s="63">
        <v>5.5</v>
      </c>
      <c r="AF32" s="63"/>
      <c r="AG32" s="63">
        <v>4.5</v>
      </c>
      <c r="AH32" s="63"/>
      <c r="AI32" s="64">
        <f t="shared" ref="AI32:AI37" si="11">SUM(U32:AH32)</f>
        <v>55.5</v>
      </c>
      <c r="AJ32" s="65">
        <f t="shared" ref="AJ32:AJ37" si="12">AVERAGE(U32:AH32)</f>
        <v>5.55</v>
      </c>
    </row>
    <row r="33" spans="1:37" ht="16.5">
      <c r="A33" s="52">
        <v>51.5</v>
      </c>
      <c r="B33" s="6" t="s">
        <v>40</v>
      </c>
      <c r="C33" s="34">
        <v>41</v>
      </c>
      <c r="D33" s="33"/>
      <c r="E33" s="33">
        <v>41</v>
      </c>
      <c r="F33" s="33">
        <v>42</v>
      </c>
      <c r="G33" s="33"/>
      <c r="H33" s="33">
        <v>41</v>
      </c>
      <c r="I33" s="34"/>
      <c r="J33" s="34">
        <v>44</v>
      </c>
      <c r="K33" s="34">
        <v>48</v>
      </c>
      <c r="L33" s="34">
        <v>42</v>
      </c>
      <c r="M33" s="34">
        <v>43</v>
      </c>
      <c r="N33" s="34"/>
      <c r="O33" s="34">
        <v>45</v>
      </c>
      <c r="P33" s="34">
        <v>43</v>
      </c>
      <c r="Q33" s="40">
        <f>AVERAGE(C33:P33)</f>
        <v>43</v>
      </c>
      <c r="R33" s="49">
        <v>5.15</v>
      </c>
      <c r="T33" s="15" t="s">
        <v>32</v>
      </c>
      <c r="U33" s="63">
        <v>7.5</v>
      </c>
      <c r="V33" s="63">
        <v>4.5</v>
      </c>
      <c r="W33" s="63">
        <v>5</v>
      </c>
      <c r="X33" s="63">
        <v>4.5</v>
      </c>
      <c r="Y33" s="63"/>
      <c r="Z33" s="63">
        <v>5.5</v>
      </c>
      <c r="AA33" s="63">
        <v>5</v>
      </c>
      <c r="AB33" s="63"/>
      <c r="AC33" s="63"/>
      <c r="AD33" s="63"/>
      <c r="AE33" s="63">
        <v>7.5</v>
      </c>
      <c r="AF33" s="63">
        <v>4.5</v>
      </c>
      <c r="AG33" s="63">
        <v>4.5</v>
      </c>
      <c r="AH33" s="63"/>
      <c r="AI33" s="64">
        <f t="shared" si="11"/>
        <v>48.5</v>
      </c>
      <c r="AJ33" s="65">
        <f t="shared" si="12"/>
        <v>5.3888888888888893</v>
      </c>
    </row>
    <row r="34" spans="1:37" ht="16.5">
      <c r="A34" s="52">
        <v>35.5</v>
      </c>
      <c r="B34" s="6" t="s">
        <v>42</v>
      </c>
      <c r="C34" s="34">
        <v>52</v>
      </c>
      <c r="D34" s="33">
        <v>50</v>
      </c>
      <c r="E34" s="33">
        <v>47</v>
      </c>
      <c r="F34" s="33">
        <v>49</v>
      </c>
      <c r="G34" s="33"/>
      <c r="H34" s="33"/>
      <c r="I34" s="34"/>
      <c r="J34" s="34"/>
      <c r="K34" s="34">
        <v>50</v>
      </c>
      <c r="L34" s="34">
        <v>45</v>
      </c>
      <c r="M34" s="34"/>
      <c r="N34" s="34">
        <v>52</v>
      </c>
      <c r="O34" s="34"/>
      <c r="P34" s="34"/>
      <c r="Q34" s="40">
        <f>AVERAGE(C34:P34)</f>
        <v>49.285714285714285</v>
      </c>
      <c r="R34" s="49">
        <v>5.07</v>
      </c>
      <c r="T34" s="15" t="s">
        <v>7</v>
      </c>
      <c r="U34" s="63"/>
      <c r="V34" s="63">
        <v>7</v>
      </c>
      <c r="W34" s="63">
        <v>3.5</v>
      </c>
      <c r="X34" s="63"/>
      <c r="Y34" s="63">
        <v>6.5</v>
      </c>
      <c r="Z34" s="63">
        <v>4.5</v>
      </c>
      <c r="AA34" s="63"/>
      <c r="AB34" s="63"/>
      <c r="AC34" s="63">
        <v>2</v>
      </c>
      <c r="AD34" s="63">
        <v>3.5</v>
      </c>
      <c r="AE34" s="63">
        <v>3</v>
      </c>
      <c r="AF34" s="63"/>
      <c r="AG34" s="63">
        <v>8.5</v>
      </c>
      <c r="AH34" s="63">
        <v>7</v>
      </c>
      <c r="AI34" s="64">
        <f t="shared" si="11"/>
        <v>45.5</v>
      </c>
      <c r="AJ34" s="65">
        <f t="shared" si="12"/>
        <v>5.0555555555555554</v>
      </c>
    </row>
    <row r="35" spans="1:37" ht="16.5">
      <c r="A35" s="52">
        <v>45</v>
      </c>
      <c r="B35" s="6" t="s">
        <v>38</v>
      </c>
      <c r="C35" s="16"/>
      <c r="D35" s="16">
        <v>41</v>
      </c>
      <c r="E35" s="16">
        <v>43</v>
      </c>
      <c r="F35" s="16"/>
      <c r="G35" s="16">
        <v>38</v>
      </c>
      <c r="H35" s="16">
        <v>44</v>
      </c>
      <c r="I35" s="16">
        <v>44</v>
      </c>
      <c r="J35" s="16"/>
      <c r="K35" s="16">
        <v>46</v>
      </c>
      <c r="L35" s="16">
        <v>45</v>
      </c>
      <c r="M35" s="16">
        <v>44</v>
      </c>
      <c r="N35" s="16"/>
      <c r="O35" s="16">
        <v>44</v>
      </c>
      <c r="P35" s="16"/>
      <c r="Q35" s="40">
        <f>AVERAGE(C35:P35)</f>
        <v>43.222222222222221</v>
      </c>
      <c r="R35" s="49">
        <v>5</v>
      </c>
      <c r="T35" s="15" t="s">
        <v>54</v>
      </c>
      <c r="U35" s="63">
        <v>7.5</v>
      </c>
      <c r="V35" s="63"/>
      <c r="W35" s="63"/>
      <c r="X35" s="63">
        <v>6.5</v>
      </c>
      <c r="Y35" s="63">
        <v>1.5</v>
      </c>
      <c r="Z35" s="63"/>
      <c r="AA35" s="63">
        <v>5.5</v>
      </c>
      <c r="AB35" s="63"/>
      <c r="AC35" s="63">
        <v>4</v>
      </c>
      <c r="AD35" s="63"/>
      <c r="AE35" s="63">
        <v>3.5</v>
      </c>
      <c r="AF35" s="63">
        <v>6</v>
      </c>
      <c r="AG35" s="63"/>
      <c r="AH35" s="63">
        <v>5</v>
      </c>
      <c r="AI35" s="64">
        <f t="shared" si="11"/>
        <v>39.5</v>
      </c>
      <c r="AJ35" s="65">
        <f t="shared" si="12"/>
        <v>4.9375</v>
      </c>
    </row>
    <row r="36" spans="1:37" ht="16.5">
      <c r="A36" s="52">
        <v>23.5</v>
      </c>
      <c r="B36" s="6" t="s">
        <v>41</v>
      </c>
      <c r="C36" s="34"/>
      <c r="D36" s="33">
        <v>42</v>
      </c>
      <c r="E36" s="33"/>
      <c r="F36" s="33"/>
      <c r="G36" s="33">
        <v>54</v>
      </c>
      <c r="H36" s="33"/>
      <c r="I36" s="34">
        <v>51</v>
      </c>
      <c r="J36" s="34"/>
      <c r="K36" s="34"/>
      <c r="L36" s="34">
        <v>45</v>
      </c>
      <c r="M36" s="34"/>
      <c r="N36" s="34"/>
      <c r="O36" s="34"/>
      <c r="P36" s="34">
        <v>45</v>
      </c>
      <c r="Q36" s="40">
        <f>AVERAGE(C36:P36)</f>
        <v>47.4</v>
      </c>
      <c r="R36" s="49">
        <v>4.7</v>
      </c>
      <c r="T36" s="6" t="s">
        <v>5</v>
      </c>
      <c r="U36" s="63">
        <v>4</v>
      </c>
      <c r="V36" s="63"/>
      <c r="W36" s="63">
        <v>8.5</v>
      </c>
      <c r="X36" s="63"/>
      <c r="Y36" s="63">
        <v>7</v>
      </c>
      <c r="Z36" s="63">
        <v>5.5</v>
      </c>
      <c r="AA36" s="63">
        <v>2</v>
      </c>
      <c r="AB36" s="63">
        <v>6</v>
      </c>
      <c r="AC36" s="63"/>
      <c r="AD36" s="63">
        <v>2</v>
      </c>
      <c r="AE36" s="63"/>
      <c r="AF36" s="63">
        <v>6.5</v>
      </c>
      <c r="AG36" s="63">
        <v>3</v>
      </c>
      <c r="AH36" s="63">
        <v>2.5</v>
      </c>
      <c r="AI36" s="64">
        <f t="shared" si="11"/>
        <v>47</v>
      </c>
      <c r="AJ36" s="65">
        <f t="shared" si="12"/>
        <v>4.7</v>
      </c>
    </row>
    <row r="37" spans="1:37" ht="16.5">
      <c r="A37" s="52">
        <v>30.5</v>
      </c>
      <c r="B37" s="6" t="s">
        <v>44</v>
      </c>
      <c r="C37" s="34">
        <v>45</v>
      </c>
      <c r="D37" s="33"/>
      <c r="E37" s="33"/>
      <c r="F37" s="33"/>
      <c r="G37" s="33">
        <v>42</v>
      </c>
      <c r="H37" s="33"/>
      <c r="I37" s="34"/>
      <c r="J37" s="34">
        <v>40</v>
      </c>
      <c r="K37" s="33"/>
      <c r="L37" s="34"/>
      <c r="M37" s="34">
        <v>43</v>
      </c>
      <c r="N37" s="34">
        <v>48</v>
      </c>
      <c r="O37" s="34">
        <v>39</v>
      </c>
      <c r="P37" s="34">
        <v>40</v>
      </c>
      <c r="Q37" s="40">
        <f t="shared" ref="Q37" si="13">AVERAGE(C37:P37)</f>
        <v>42.428571428571431</v>
      </c>
      <c r="R37" s="49">
        <v>4.3600000000000003</v>
      </c>
      <c r="T37" s="15" t="s">
        <v>31</v>
      </c>
      <c r="U37" s="63"/>
      <c r="V37" s="63">
        <v>3</v>
      </c>
      <c r="W37" s="63"/>
      <c r="X37" s="63">
        <v>3</v>
      </c>
      <c r="Y37" s="63">
        <v>4</v>
      </c>
      <c r="Z37" s="63">
        <v>4</v>
      </c>
      <c r="AA37" s="63"/>
      <c r="AB37" s="63">
        <v>3</v>
      </c>
      <c r="AC37" s="63">
        <v>4</v>
      </c>
      <c r="AD37" s="63">
        <v>4</v>
      </c>
      <c r="AE37" s="63"/>
      <c r="AF37" s="63">
        <v>9</v>
      </c>
      <c r="AG37" s="63"/>
      <c r="AH37" s="63">
        <v>6</v>
      </c>
      <c r="AI37" s="64">
        <f t="shared" si="11"/>
        <v>40</v>
      </c>
      <c r="AJ37" s="65">
        <f t="shared" si="12"/>
        <v>4.4444444444444446</v>
      </c>
    </row>
    <row r="38" spans="1:37" ht="16.5">
      <c r="A38" s="52">
        <v>12</v>
      </c>
      <c r="B38" s="6" t="s">
        <v>83</v>
      </c>
      <c r="C38" s="16"/>
      <c r="D38" s="16"/>
      <c r="E38" s="16">
        <v>38</v>
      </c>
      <c r="F38" s="16"/>
      <c r="G38" s="16"/>
      <c r="H38" s="16">
        <v>39</v>
      </c>
      <c r="I38" s="16"/>
      <c r="J38" s="16"/>
      <c r="K38" s="16"/>
      <c r="L38" s="16"/>
      <c r="M38" s="16"/>
      <c r="N38" s="16"/>
      <c r="O38" s="16"/>
      <c r="P38" s="16"/>
      <c r="Q38" s="43">
        <f>AVERAGE(C38:P38)</f>
        <v>38.5</v>
      </c>
      <c r="R38" s="50">
        <v>6</v>
      </c>
      <c r="AI38" s="60"/>
      <c r="AJ38" s="61"/>
    </row>
    <row r="39" spans="1:37" ht="16.5">
      <c r="A39" s="52">
        <v>24</v>
      </c>
      <c r="B39" s="6" t="s">
        <v>56</v>
      </c>
      <c r="C39" s="16"/>
      <c r="D39" s="16">
        <v>49</v>
      </c>
      <c r="E39" s="16"/>
      <c r="F39" s="16">
        <v>46</v>
      </c>
      <c r="G39" s="16"/>
      <c r="H39" s="16"/>
      <c r="I39" s="16">
        <v>46</v>
      </c>
      <c r="J39" s="16"/>
      <c r="K39" s="16"/>
      <c r="L39" s="16"/>
      <c r="M39" s="16"/>
      <c r="N39" s="16">
        <v>43</v>
      </c>
      <c r="O39" s="16"/>
      <c r="P39" s="16"/>
      <c r="Q39" s="43">
        <f>AVERAGE(C39:P39)</f>
        <v>46</v>
      </c>
      <c r="R39" s="50">
        <v>6</v>
      </c>
      <c r="T39" s="36" t="s">
        <v>25</v>
      </c>
      <c r="U39" s="66">
        <v>43955</v>
      </c>
      <c r="V39" s="66">
        <v>43962</v>
      </c>
      <c r="W39" s="66">
        <v>43983</v>
      </c>
      <c r="X39" s="66">
        <v>43990</v>
      </c>
      <c r="Y39" s="66">
        <v>43997</v>
      </c>
      <c r="Z39" s="66">
        <v>44004</v>
      </c>
      <c r="AA39" s="66">
        <v>44011</v>
      </c>
      <c r="AB39" s="66">
        <v>44018</v>
      </c>
      <c r="AC39" s="66">
        <v>44025</v>
      </c>
      <c r="AD39" s="66">
        <v>44032</v>
      </c>
      <c r="AE39" s="66">
        <v>44039</v>
      </c>
      <c r="AF39" s="66">
        <v>44046</v>
      </c>
      <c r="AG39" s="66">
        <v>44060</v>
      </c>
      <c r="AH39" s="66">
        <v>44067</v>
      </c>
      <c r="AI39" s="62" t="s">
        <v>89</v>
      </c>
      <c r="AJ39" s="62" t="s">
        <v>90</v>
      </c>
    </row>
    <row r="40" spans="1:37">
      <c r="T40" s="6" t="s">
        <v>80</v>
      </c>
      <c r="U40" s="63">
        <v>7</v>
      </c>
      <c r="V40" s="63">
        <v>9</v>
      </c>
      <c r="W40" s="63"/>
      <c r="X40" s="63">
        <v>7</v>
      </c>
      <c r="Y40" s="63">
        <v>8</v>
      </c>
      <c r="Z40" s="63">
        <v>6</v>
      </c>
      <c r="AA40" s="63">
        <v>4.5</v>
      </c>
      <c r="AB40" s="63">
        <v>6</v>
      </c>
      <c r="AC40" s="63">
        <v>3.5</v>
      </c>
      <c r="AD40" s="63"/>
      <c r="AE40" s="63"/>
      <c r="AF40" s="63"/>
      <c r="AG40" s="63">
        <v>7</v>
      </c>
      <c r="AH40" s="63">
        <v>6</v>
      </c>
      <c r="AI40" s="64">
        <f t="shared" ref="AI40:AI42" si="14">SUM(U40:AH40)</f>
        <v>64</v>
      </c>
      <c r="AJ40" s="65">
        <f t="shared" ref="AJ40:AJ42" si="15">AVERAGE(U40:AH40)</f>
        <v>6.4</v>
      </c>
    </row>
    <row r="41" spans="1:37" ht="15.75">
      <c r="A41" s="56" t="s">
        <v>16</v>
      </c>
      <c r="B41" s="37" t="s">
        <v>50</v>
      </c>
      <c r="C41" s="30">
        <v>43955</v>
      </c>
      <c r="D41" s="30">
        <v>43962</v>
      </c>
      <c r="E41" s="30">
        <v>43983</v>
      </c>
      <c r="F41" s="30">
        <v>43990</v>
      </c>
      <c r="G41" s="30">
        <v>43997</v>
      </c>
      <c r="H41" s="30">
        <v>44004</v>
      </c>
      <c r="I41" s="30">
        <v>44011</v>
      </c>
      <c r="J41" s="30">
        <v>44018</v>
      </c>
      <c r="K41" s="30">
        <v>44025</v>
      </c>
      <c r="L41" s="30">
        <v>44032</v>
      </c>
      <c r="M41" s="30">
        <v>44039</v>
      </c>
      <c r="N41" s="30">
        <v>44046</v>
      </c>
      <c r="O41" s="30">
        <v>44060</v>
      </c>
      <c r="P41" s="30">
        <v>44067</v>
      </c>
      <c r="Q41" s="4" t="s">
        <v>2</v>
      </c>
      <c r="R41" s="5" t="s">
        <v>67</v>
      </c>
      <c r="T41" s="6" t="s">
        <v>61</v>
      </c>
      <c r="U41" s="63">
        <v>1</v>
      </c>
      <c r="V41" s="63">
        <v>2.5</v>
      </c>
      <c r="W41" s="63">
        <v>4</v>
      </c>
      <c r="X41" s="63"/>
      <c r="Y41" s="63"/>
      <c r="Z41" s="63"/>
      <c r="AA41" s="63">
        <v>5</v>
      </c>
      <c r="AB41" s="63">
        <v>6</v>
      </c>
      <c r="AC41" s="63">
        <v>5</v>
      </c>
      <c r="AD41" s="63">
        <v>7</v>
      </c>
      <c r="AE41" s="63">
        <v>3</v>
      </c>
      <c r="AF41" s="63">
        <v>6.5</v>
      </c>
      <c r="AG41" s="63">
        <v>5.5</v>
      </c>
      <c r="AH41" s="63">
        <v>8</v>
      </c>
      <c r="AI41" s="64">
        <f>SUM(U41:AH41)</f>
        <v>53.5</v>
      </c>
      <c r="AJ41" s="65">
        <f>AVERAGE(U41:AH41)</f>
        <v>4.8636363636363633</v>
      </c>
    </row>
    <row r="42" spans="1:37" ht="16.5">
      <c r="A42" s="52">
        <v>55.5</v>
      </c>
      <c r="B42" s="15" t="s">
        <v>33</v>
      </c>
      <c r="C42" s="8">
        <v>53</v>
      </c>
      <c r="D42" s="8">
        <v>49</v>
      </c>
      <c r="E42" s="8">
        <v>52</v>
      </c>
      <c r="F42" s="8">
        <v>56</v>
      </c>
      <c r="G42" s="8"/>
      <c r="H42" s="8"/>
      <c r="I42" s="8">
        <v>53</v>
      </c>
      <c r="J42" s="8">
        <v>56</v>
      </c>
      <c r="K42" s="8">
        <v>49</v>
      </c>
      <c r="L42" s="8">
        <v>54</v>
      </c>
      <c r="M42" s="8">
        <v>55</v>
      </c>
      <c r="N42" s="8"/>
      <c r="O42" s="8">
        <v>53</v>
      </c>
      <c r="P42" s="8"/>
      <c r="Q42" s="40">
        <f>AVERAGE(C42:P42)</f>
        <v>53</v>
      </c>
      <c r="R42" s="49">
        <v>5.5</v>
      </c>
      <c r="T42" s="6" t="s">
        <v>60</v>
      </c>
      <c r="U42" s="63">
        <v>8</v>
      </c>
      <c r="V42" s="63">
        <v>7.5</v>
      </c>
      <c r="W42" s="63">
        <v>5</v>
      </c>
      <c r="X42" s="63">
        <v>6.5</v>
      </c>
      <c r="Y42" s="63"/>
      <c r="Z42" s="63"/>
      <c r="AA42" s="63"/>
      <c r="AB42" s="63"/>
      <c r="AC42" s="63">
        <v>2.5</v>
      </c>
      <c r="AD42" s="63">
        <v>2.5</v>
      </c>
      <c r="AE42" s="63"/>
      <c r="AF42" s="63">
        <v>3</v>
      </c>
      <c r="AG42" s="63"/>
      <c r="AH42" s="63">
        <v>3.5</v>
      </c>
      <c r="AI42" s="64">
        <f t="shared" si="14"/>
        <v>38.5</v>
      </c>
      <c r="AJ42" s="65">
        <f t="shared" si="15"/>
        <v>4.8125</v>
      </c>
    </row>
    <row r="43" spans="1:37" ht="16.5">
      <c r="A43" s="52">
        <v>48.5</v>
      </c>
      <c r="B43" s="15" t="s">
        <v>32</v>
      </c>
      <c r="C43" s="8">
        <v>54</v>
      </c>
      <c r="D43" s="8">
        <v>56</v>
      </c>
      <c r="E43" s="8">
        <v>52</v>
      </c>
      <c r="F43" s="8">
        <v>55</v>
      </c>
      <c r="G43" s="8"/>
      <c r="H43" s="8">
        <v>54</v>
      </c>
      <c r="I43" s="8">
        <v>56</v>
      </c>
      <c r="J43" s="8"/>
      <c r="K43" s="8"/>
      <c r="L43" s="8"/>
      <c r="M43" s="8">
        <v>58</v>
      </c>
      <c r="N43" s="8">
        <v>51</v>
      </c>
      <c r="O43" s="8">
        <v>46</v>
      </c>
      <c r="P43" s="8"/>
      <c r="Q43" s="40">
        <f t="shared" ref="Q43" si="16">AVERAGE(C43:P43)</f>
        <v>53.555555555555557</v>
      </c>
      <c r="R43" s="49">
        <v>5.39</v>
      </c>
      <c r="T43" s="6" t="s">
        <v>66</v>
      </c>
      <c r="U43" s="63"/>
      <c r="V43" s="63"/>
      <c r="W43" s="63"/>
      <c r="X43" s="63">
        <v>5</v>
      </c>
      <c r="Y43" s="63"/>
      <c r="Z43" s="63">
        <v>5.5</v>
      </c>
      <c r="AA43" s="63">
        <v>3.5</v>
      </c>
      <c r="AB43" s="63">
        <v>2</v>
      </c>
      <c r="AC43" s="63"/>
      <c r="AD43" s="63">
        <v>4</v>
      </c>
      <c r="AE43" s="63">
        <v>2.5</v>
      </c>
      <c r="AF43" s="63">
        <v>8</v>
      </c>
      <c r="AG43" s="63">
        <v>5.5</v>
      </c>
      <c r="AH43" s="63"/>
      <c r="AI43" s="64">
        <f>SUM(U43:AH43)</f>
        <v>36</v>
      </c>
      <c r="AJ43" s="65">
        <f>AVERAGE(U43:AH43)</f>
        <v>4.5</v>
      </c>
    </row>
    <row r="44" spans="1:37" s="42" customFormat="1" ht="16.5">
      <c r="A44" s="52">
        <v>45.5</v>
      </c>
      <c r="B44" s="15" t="s">
        <v>7</v>
      </c>
      <c r="C44" s="8"/>
      <c r="D44" s="8">
        <v>53</v>
      </c>
      <c r="E44" s="8">
        <v>52</v>
      </c>
      <c r="F44" s="8"/>
      <c r="G44" s="8">
        <v>51</v>
      </c>
      <c r="H44" s="8">
        <v>53</v>
      </c>
      <c r="I44" s="8"/>
      <c r="J44" s="8"/>
      <c r="K44" s="8">
        <v>57</v>
      </c>
      <c r="L44" s="8">
        <v>51</v>
      </c>
      <c r="M44" s="8">
        <v>64</v>
      </c>
      <c r="N44" s="8"/>
      <c r="O44" s="8">
        <v>46</v>
      </c>
      <c r="P44" s="8">
        <v>46</v>
      </c>
      <c r="Q44" s="40">
        <f>AVERAGE(C44:P44)</f>
        <v>52.555555555555557</v>
      </c>
      <c r="R44" s="49">
        <v>5.0599999999999996</v>
      </c>
      <c r="S44"/>
      <c r="T44" s="6" t="s">
        <v>46</v>
      </c>
      <c r="U44" s="63">
        <v>3.5</v>
      </c>
      <c r="V44" s="63">
        <v>5</v>
      </c>
      <c r="W44" s="63">
        <v>3.5</v>
      </c>
      <c r="X44" s="63"/>
      <c r="Y44" s="63">
        <v>3.5</v>
      </c>
      <c r="Z44" s="63">
        <v>4.5</v>
      </c>
      <c r="AA44" s="63"/>
      <c r="AB44" s="63">
        <v>4.5</v>
      </c>
      <c r="AC44" s="63">
        <v>3</v>
      </c>
      <c r="AD44" s="63"/>
      <c r="AE44" s="63">
        <v>3</v>
      </c>
      <c r="AF44" s="63">
        <v>5.5</v>
      </c>
      <c r="AG44" s="63"/>
      <c r="AH44" s="63">
        <v>6</v>
      </c>
      <c r="AI44" s="64">
        <f>SUM(U44:AH44)</f>
        <v>42</v>
      </c>
      <c r="AJ44" s="65">
        <f>AVERAGE(U44:AH44)</f>
        <v>4.2</v>
      </c>
      <c r="AK44"/>
    </row>
    <row r="45" spans="1:37" ht="16.5">
      <c r="A45" s="52">
        <v>39.5</v>
      </c>
      <c r="B45" s="15" t="s">
        <v>54</v>
      </c>
      <c r="C45" s="8">
        <v>49</v>
      </c>
      <c r="D45" s="8"/>
      <c r="E45" s="8"/>
      <c r="F45" s="8">
        <v>52</v>
      </c>
      <c r="G45" s="8">
        <v>55</v>
      </c>
      <c r="H45" s="8"/>
      <c r="I45" s="8">
        <v>52</v>
      </c>
      <c r="J45" s="8"/>
      <c r="K45" s="8">
        <v>49</v>
      </c>
      <c r="L45" s="8"/>
      <c r="M45" s="8">
        <v>53</v>
      </c>
      <c r="N45" s="8">
        <v>54</v>
      </c>
      <c r="O45" s="8"/>
      <c r="P45" s="8">
        <v>50</v>
      </c>
      <c r="Q45" s="40">
        <f>AVERAGE(C45:P45)</f>
        <v>51.75</v>
      </c>
      <c r="R45" s="49">
        <v>4.9400000000000004</v>
      </c>
      <c r="T45" s="6" t="s">
        <v>81</v>
      </c>
      <c r="U45" s="63"/>
      <c r="V45" s="63"/>
      <c r="W45" s="63">
        <v>4.5</v>
      </c>
      <c r="X45" s="63">
        <v>3.5</v>
      </c>
      <c r="Y45" s="63"/>
      <c r="Z45" s="63">
        <v>4.5</v>
      </c>
      <c r="AA45" s="63">
        <v>3</v>
      </c>
      <c r="AB45" s="63"/>
      <c r="AC45" s="63"/>
      <c r="AD45" s="63">
        <v>3.5</v>
      </c>
      <c r="AE45" s="63">
        <v>3</v>
      </c>
      <c r="AF45" s="63"/>
      <c r="AG45" s="63">
        <v>1.5</v>
      </c>
      <c r="AH45" s="63"/>
      <c r="AI45" s="64">
        <f>SUM(U45:AH45)</f>
        <v>23.5</v>
      </c>
      <c r="AJ45" s="65">
        <f>AVERAGE(U45:AH45)</f>
        <v>3.3571428571428572</v>
      </c>
    </row>
    <row r="46" spans="1:37" ht="16.5">
      <c r="A46" s="52">
        <v>47</v>
      </c>
      <c r="B46" s="6" t="s">
        <v>5</v>
      </c>
      <c r="C46" s="8">
        <v>43</v>
      </c>
      <c r="D46" s="8"/>
      <c r="E46" s="8">
        <v>42</v>
      </c>
      <c r="F46" s="8"/>
      <c r="G46" s="7">
        <v>42</v>
      </c>
      <c r="H46" s="7">
        <v>44</v>
      </c>
      <c r="I46" s="8">
        <v>44</v>
      </c>
      <c r="J46" s="8">
        <v>41</v>
      </c>
      <c r="K46" s="8"/>
      <c r="L46" s="8">
        <v>47</v>
      </c>
      <c r="M46" s="8"/>
      <c r="N46" s="8">
        <v>42</v>
      </c>
      <c r="O46" s="8">
        <v>43</v>
      </c>
      <c r="P46" s="8">
        <v>51</v>
      </c>
      <c r="Q46" s="40">
        <f>AVERAGE(C46:P46)</f>
        <v>43.9</v>
      </c>
      <c r="R46" s="49">
        <v>4.7</v>
      </c>
      <c r="AI46" s="60"/>
      <c r="AJ46" s="61"/>
    </row>
    <row r="47" spans="1:37" ht="16.5">
      <c r="A47" s="52">
        <v>40</v>
      </c>
      <c r="B47" s="15" t="s">
        <v>31</v>
      </c>
      <c r="C47" s="8"/>
      <c r="D47" s="8">
        <v>47</v>
      </c>
      <c r="E47" s="8"/>
      <c r="F47" s="8">
        <v>48</v>
      </c>
      <c r="G47" s="8">
        <v>48</v>
      </c>
      <c r="H47" s="8">
        <v>49</v>
      </c>
      <c r="I47" s="8"/>
      <c r="J47" s="8">
        <v>56</v>
      </c>
      <c r="K47" s="8">
        <v>47</v>
      </c>
      <c r="L47" s="8">
        <v>48</v>
      </c>
      <c r="M47" s="8"/>
      <c r="N47" s="8">
        <v>43</v>
      </c>
      <c r="O47" s="8"/>
      <c r="P47" s="8">
        <v>43</v>
      </c>
      <c r="Q47" s="40">
        <f>AVERAGE(C47:P47)</f>
        <v>47.666666666666664</v>
      </c>
      <c r="R47" s="49">
        <v>4.4400000000000004</v>
      </c>
      <c r="T47" s="36" t="s">
        <v>34</v>
      </c>
      <c r="U47" s="66">
        <v>43955</v>
      </c>
      <c r="V47" s="66">
        <v>43962</v>
      </c>
      <c r="W47" s="66">
        <v>43983</v>
      </c>
      <c r="X47" s="66">
        <v>43990</v>
      </c>
      <c r="Y47" s="66">
        <v>43997</v>
      </c>
      <c r="Z47" s="66">
        <v>44004</v>
      </c>
      <c r="AA47" s="66">
        <v>44011</v>
      </c>
      <c r="AB47" s="66">
        <v>44018</v>
      </c>
      <c r="AC47" s="66">
        <v>44025</v>
      </c>
      <c r="AD47" s="66">
        <v>44032</v>
      </c>
      <c r="AE47" s="66">
        <v>44039</v>
      </c>
      <c r="AF47" s="66">
        <v>44046</v>
      </c>
      <c r="AG47" s="66">
        <v>44060</v>
      </c>
      <c r="AH47" s="66">
        <v>44067</v>
      </c>
      <c r="AI47" s="62" t="s">
        <v>89</v>
      </c>
      <c r="AJ47" s="62" t="s">
        <v>90</v>
      </c>
    </row>
    <row r="48" spans="1:37">
      <c r="T48" s="6" t="s">
        <v>36</v>
      </c>
      <c r="U48" s="63">
        <v>8</v>
      </c>
      <c r="V48" s="63">
        <v>5</v>
      </c>
      <c r="W48" s="63"/>
      <c r="X48" s="63">
        <v>3</v>
      </c>
      <c r="Y48" s="63"/>
      <c r="Z48" s="63">
        <v>5.5</v>
      </c>
      <c r="AA48" s="63">
        <v>4</v>
      </c>
      <c r="AB48" s="63">
        <v>4</v>
      </c>
      <c r="AC48" s="63">
        <v>7</v>
      </c>
      <c r="AD48" s="63"/>
      <c r="AE48" s="63">
        <v>7</v>
      </c>
      <c r="AF48" s="63"/>
      <c r="AG48" s="63">
        <v>6.5</v>
      </c>
      <c r="AH48" s="63">
        <v>6.5</v>
      </c>
      <c r="AI48" s="64">
        <f t="shared" ref="AI48" si="17">SUM(U48:AH48)</f>
        <v>56.5</v>
      </c>
      <c r="AJ48" s="65">
        <f t="shared" ref="AJ48" si="18">AVERAGE(U48:AH48)</f>
        <v>5.65</v>
      </c>
    </row>
    <row r="49" spans="1:36" ht="15.75">
      <c r="A49" s="56" t="s">
        <v>17</v>
      </c>
      <c r="B49" s="36" t="s">
        <v>25</v>
      </c>
      <c r="C49" s="30">
        <v>43955</v>
      </c>
      <c r="D49" s="30">
        <v>43962</v>
      </c>
      <c r="E49" s="30">
        <v>43983</v>
      </c>
      <c r="F49" s="30">
        <v>43990</v>
      </c>
      <c r="G49" s="30">
        <v>43997</v>
      </c>
      <c r="H49" s="30">
        <v>44004</v>
      </c>
      <c r="I49" s="30">
        <v>44011</v>
      </c>
      <c r="J49" s="30">
        <v>44018</v>
      </c>
      <c r="K49" s="30">
        <v>44025</v>
      </c>
      <c r="L49" s="30">
        <v>44032</v>
      </c>
      <c r="M49" s="30">
        <v>44039</v>
      </c>
      <c r="N49" s="30">
        <v>44046</v>
      </c>
      <c r="O49" s="30">
        <v>44060</v>
      </c>
      <c r="P49" s="30">
        <v>44067</v>
      </c>
      <c r="Q49" s="4" t="s">
        <v>2</v>
      </c>
      <c r="R49" s="5" t="s">
        <v>67</v>
      </c>
      <c r="T49" s="6" t="s">
        <v>6</v>
      </c>
      <c r="U49" s="63"/>
      <c r="V49" s="63">
        <v>4</v>
      </c>
      <c r="W49" s="63">
        <v>5</v>
      </c>
      <c r="X49" s="63">
        <v>3.5</v>
      </c>
      <c r="Y49" s="63">
        <v>5.5</v>
      </c>
      <c r="Z49" s="63"/>
      <c r="AA49" s="63">
        <v>3.5</v>
      </c>
      <c r="AB49" s="63">
        <v>6</v>
      </c>
      <c r="AC49" s="63"/>
      <c r="AD49" s="63">
        <v>5</v>
      </c>
      <c r="AE49" s="63">
        <v>4.5</v>
      </c>
      <c r="AF49" s="63">
        <v>3.5</v>
      </c>
      <c r="AG49" s="63">
        <v>7.5</v>
      </c>
      <c r="AH49" s="63"/>
      <c r="AI49" s="64">
        <f>SUM(U49:AH49)</f>
        <v>48</v>
      </c>
      <c r="AJ49" s="65">
        <f>AVERAGE(U49:AH49)</f>
        <v>4.8</v>
      </c>
    </row>
    <row r="50" spans="1:36" ht="16.5">
      <c r="A50" s="52">
        <v>64</v>
      </c>
      <c r="B50" s="6" t="s">
        <v>80</v>
      </c>
      <c r="C50" s="16">
        <v>47</v>
      </c>
      <c r="D50" s="16">
        <v>42</v>
      </c>
      <c r="E50" s="16"/>
      <c r="F50" s="16">
        <v>41</v>
      </c>
      <c r="G50" s="16">
        <v>42</v>
      </c>
      <c r="H50" s="16">
        <v>43</v>
      </c>
      <c r="I50" s="16">
        <v>42</v>
      </c>
      <c r="J50" s="16">
        <v>39</v>
      </c>
      <c r="K50" s="16">
        <v>44</v>
      </c>
      <c r="L50" s="16"/>
      <c r="M50" s="16"/>
      <c r="N50" s="16"/>
      <c r="O50" s="16">
        <v>38</v>
      </c>
      <c r="P50" s="16">
        <v>42</v>
      </c>
      <c r="Q50" s="40">
        <f>AVERAGE(C50:P50)</f>
        <v>42</v>
      </c>
      <c r="R50" s="41">
        <v>6.4</v>
      </c>
      <c r="T50" s="6" t="s">
        <v>37</v>
      </c>
      <c r="U50" s="63"/>
      <c r="V50" s="63">
        <v>3</v>
      </c>
      <c r="W50" s="63">
        <v>6.5</v>
      </c>
      <c r="X50" s="63"/>
      <c r="Y50" s="63">
        <v>4</v>
      </c>
      <c r="Z50" s="63"/>
      <c r="AA50" s="63">
        <v>1.5</v>
      </c>
      <c r="AB50" s="63"/>
      <c r="AC50" s="63">
        <v>7</v>
      </c>
      <c r="AD50" s="63"/>
      <c r="AE50" s="63">
        <v>6.5</v>
      </c>
      <c r="AF50" s="63">
        <v>2</v>
      </c>
      <c r="AG50" s="63">
        <v>7</v>
      </c>
      <c r="AH50" s="63">
        <v>4</v>
      </c>
      <c r="AI50" s="64">
        <f>SUM(U50:AH50)</f>
        <v>41.5</v>
      </c>
      <c r="AJ50" s="65">
        <f>AVERAGE(U50:AH50)</f>
        <v>4.6111111111111107</v>
      </c>
    </row>
    <row r="51" spans="1:36" ht="16.5">
      <c r="A51" s="52">
        <v>53.5</v>
      </c>
      <c r="B51" s="6" t="s">
        <v>61</v>
      </c>
      <c r="C51" s="16">
        <v>55</v>
      </c>
      <c r="D51" s="16">
        <v>53</v>
      </c>
      <c r="E51" s="16">
        <v>46</v>
      </c>
      <c r="F51" s="16"/>
      <c r="G51" s="16"/>
      <c r="H51" s="16"/>
      <c r="I51" s="16">
        <v>45</v>
      </c>
      <c r="J51" s="16">
        <v>48</v>
      </c>
      <c r="K51" s="16">
        <v>53</v>
      </c>
      <c r="L51" s="16">
        <v>46</v>
      </c>
      <c r="M51" s="16">
        <v>53</v>
      </c>
      <c r="N51" s="16">
        <v>47</v>
      </c>
      <c r="O51" s="16">
        <v>40</v>
      </c>
      <c r="P51" s="16">
        <v>45</v>
      </c>
      <c r="Q51" s="40">
        <f>AVERAGE(C51:P51)</f>
        <v>48.272727272727273</v>
      </c>
      <c r="R51" s="41">
        <v>4.8600000000000003</v>
      </c>
      <c r="T51" s="6" t="s">
        <v>35</v>
      </c>
      <c r="U51" s="63">
        <v>3.5</v>
      </c>
      <c r="V51" s="63">
        <v>2.5</v>
      </c>
      <c r="W51" s="63"/>
      <c r="X51" s="63">
        <v>6.5</v>
      </c>
      <c r="Y51" s="63">
        <v>4</v>
      </c>
      <c r="Z51" s="63">
        <v>7</v>
      </c>
      <c r="AA51" s="63">
        <v>2</v>
      </c>
      <c r="AB51" s="63"/>
      <c r="AC51" s="63"/>
      <c r="AD51" s="63">
        <v>4.5</v>
      </c>
      <c r="AE51" s="63"/>
      <c r="AF51" s="63">
        <v>7</v>
      </c>
      <c r="AG51" s="63">
        <v>3.5</v>
      </c>
      <c r="AH51" s="63"/>
      <c r="AI51" s="64">
        <f>SUM(U51:AH51)</f>
        <v>40.5</v>
      </c>
      <c r="AJ51" s="65">
        <f>AVERAGE(U51:AH51)</f>
        <v>4.5</v>
      </c>
    </row>
    <row r="52" spans="1:36" ht="16.5">
      <c r="A52" s="52">
        <v>38.5</v>
      </c>
      <c r="B52" s="6" t="s">
        <v>60</v>
      </c>
      <c r="C52" s="16">
        <v>48</v>
      </c>
      <c r="D52" s="16">
        <v>48</v>
      </c>
      <c r="E52" s="16">
        <v>52</v>
      </c>
      <c r="F52" s="16">
        <v>46</v>
      </c>
      <c r="G52" s="16"/>
      <c r="H52" s="16"/>
      <c r="I52" s="16"/>
      <c r="J52" s="16"/>
      <c r="K52" s="16">
        <v>49</v>
      </c>
      <c r="L52" s="16">
        <v>49</v>
      </c>
      <c r="M52" s="16"/>
      <c r="N52" s="16">
        <v>46</v>
      </c>
      <c r="O52" s="16"/>
      <c r="P52" s="16">
        <v>47</v>
      </c>
      <c r="Q52" s="40">
        <f>AVERAGE(C52:P52)</f>
        <v>48.125</v>
      </c>
      <c r="R52" s="41">
        <v>4.8099999999999996</v>
      </c>
      <c r="T52" s="6" t="s">
        <v>48</v>
      </c>
      <c r="U52" s="63">
        <v>7.5</v>
      </c>
      <c r="V52" s="63"/>
      <c r="W52" s="63">
        <v>3.5</v>
      </c>
      <c r="X52" s="63">
        <v>5</v>
      </c>
      <c r="Y52" s="63">
        <v>3</v>
      </c>
      <c r="Z52" s="63">
        <v>2</v>
      </c>
      <c r="AA52" s="63"/>
      <c r="AB52" s="63">
        <v>3.5</v>
      </c>
      <c r="AC52" s="63">
        <v>5.5</v>
      </c>
      <c r="AD52" s="63">
        <v>5.5</v>
      </c>
      <c r="AE52" s="63">
        <v>2.5</v>
      </c>
      <c r="AF52" s="63"/>
      <c r="AG52" s="63"/>
      <c r="AH52" s="63">
        <v>4</v>
      </c>
      <c r="AI52" s="64">
        <f>SUM(U52:AH52)</f>
        <v>42</v>
      </c>
      <c r="AJ52" s="65">
        <f>AVERAGE(U52:AH52)</f>
        <v>4.2</v>
      </c>
    </row>
    <row r="53" spans="1:36" ht="16.5">
      <c r="A53" s="52">
        <v>36</v>
      </c>
      <c r="B53" s="6" t="s">
        <v>66</v>
      </c>
      <c r="C53" s="16"/>
      <c r="D53" s="16"/>
      <c r="E53" s="16"/>
      <c r="F53" s="16">
        <v>53</v>
      </c>
      <c r="G53" s="16"/>
      <c r="H53" s="16">
        <v>47</v>
      </c>
      <c r="I53" s="16">
        <v>51</v>
      </c>
      <c r="J53" s="16">
        <v>53</v>
      </c>
      <c r="K53" s="16"/>
      <c r="L53" s="16">
        <v>49</v>
      </c>
      <c r="M53" s="16">
        <v>52</v>
      </c>
      <c r="N53" s="16">
        <v>45</v>
      </c>
      <c r="O53" s="16">
        <v>47</v>
      </c>
      <c r="P53" s="16"/>
      <c r="Q53" s="40">
        <f t="shared" ref="Q53" si="19">AVERAGE(C53:P53)</f>
        <v>49.625</v>
      </c>
      <c r="R53" s="41">
        <v>4.5</v>
      </c>
      <c r="T53" s="6" t="s">
        <v>57</v>
      </c>
      <c r="U53" s="63">
        <v>3</v>
      </c>
      <c r="V53" s="63"/>
      <c r="W53" s="63">
        <v>1.5</v>
      </c>
      <c r="X53" s="63"/>
      <c r="Y53" s="63"/>
      <c r="Z53" s="63">
        <v>7</v>
      </c>
      <c r="AA53" s="63"/>
      <c r="AB53" s="63">
        <v>3.5</v>
      </c>
      <c r="AC53" s="63">
        <v>4.5</v>
      </c>
      <c r="AD53" s="63">
        <v>6</v>
      </c>
      <c r="AE53" s="63"/>
      <c r="AF53" s="63">
        <v>4.5</v>
      </c>
      <c r="AG53" s="63"/>
      <c r="AH53" s="63">
        <v>2</v>
      </c>
      <c r="AI53" s="64">
        <f>SUM(U53:AH53)</f>
        <v>32</v>
      </c>
      <c r="AJ53" s="65">
        <f>AVERAGE(U53:AH53)</f>
        <v>4</v>
      </c>
    </row>
    <row r="54" spans="1:36" ht="16.5">
      <c r="A54" s="52">
        <v>42</v>
      </c>
      <c r="B54" s="6" t="s">
        <v>46</v>
      </c>
      <c r="C54" s="16">
        <v>51</v>
      </c>
      <c r="D54" s="16">
        <v>48</v>
      </c>
      <c r="E54" s="16">
        <v>47</v>
      </c>
      <c r="F54" s="16"/>
      <c r="G54" s="16">
        <v>46</v>
      </c>
      <c r="H54" s="16">
        <v>49</v>
      </c>
      <c r="I54" s="16"/>
      <c r="J54" s="16">
        <v>46</v>
      </c>
      <c r="K54" s="16">
        <v>52</v>
      </c>
      <c r="L54" s="16"/>
      <c r="M54" s="16">
        <v>46</v>
      </c>
      <c r="N54" s="16">
        <v>45</v>
      </c>
      <c r="O54" s="16"/>
      <c r="P54" s="16">
        <v>44</v>
      </c>
      <c r="Q54" s="40">
        <f>AVERAGE(C54:P54)</f>
        <v>47.4</v>
      </c>
      <c r="R54" s="41">
        <v>4.2</v>
      </c>
    </row>
    <row r="55" spans="1:36" ht="16.5">
      <c r="A55" s="52">
        <v>23.5</v>
      </c>
      <c r="B55" s="6" t="s">
        <v>81</v>
      </c>
      <c r="C55" s="16"/>
      <c r="D55" s="16"/>
      <c r="E55" s="16">
        <v>57</v>
      </c>
      <c r="F55" s="16">
        <v>61</v>
      </c>
      <c r="G55" s="16"/>
      <c r="H55" s="16">
        <v>60</v>
      </c>
      <c r="I55" s="16">
        <v>63</v>
      </c>
      <c r="J55" s="16"/>
      <c r="K55" s="16"/>
      <c r="L55" s="16">
        <v>58</v>
      </c>
      <c r="M55" s="16">
        <v>67</v>
      </c>
      <c r="N55" s="16"/>
      <c r="O55" s="16">
        <v>64</v>
      </c>
      <c r="P55" s="16"/>
      <c r="Q55" s="40">
        <f>AVERAGE(C55:P55)</f>
        <v>61.428571428571431</v>
      </c>
      <c r="R55" s="41">
        <v>3.36</v>
      </c>
      <c r="T55" s="36" t="s">
        <v>22</v>
      </c>
      <c r="U55" s="66">
        <v>43955</v>
      </c>
      <c r="V55" s="66">
        <v>43962</v>
      </c>
      <c r="W55" s="66">
        <v>43983</v>
      </c>
      <c r="X55" s="66">
        <v>43990</v>
      </c>
      <c r="Y55" s="66">
        <v>43997</v>
      </c>
      <c r="Z55" s="66">
        <v>44004</v>
      </c>
      <c r="AA55" s="66">
        <v>44011</v>
      </c>
      <c r="AB55" s="66">
        <v>44018</v>
      </c>
      <c r="AC55" s="66">
        <v>44025</v>
      </c>
      <c r="AD55" s="66">
        <v>44032</v>
      </c>
      <c r="AE55" s="66">
        <v>44039</v>
      </c>
      <c r="AF55" s="66">
        <v>44046</v>
      </c>
      <c r="AG55" s="66">
        <v>44060</v>
      </c>
      <c r="AH55" s="66">
        <v>44067</v>
      </c>
      <c r="AI55" s="62" t="s">
        <v>89</v>
      </c>
      <c r="AJ55" s="62" t="s">
        <v>90</v>
      </c>
    </row>
    <row r="56" spans="1:36">
      <c r="T56" s="67" t="s">
        <v>24</v>
      </c>
      <c r="U56" s="63">
        <v>6</v>
      </c>
      <c r="V56" s="63">
        <v>7.5</v>
      </c>
      <c r="W56" s="63">
        <v>6.5</v>
      </c>
      <c r="X56" s="63"/>
      <c r="Y56" s="63">
        <v>6</v>
      </c>
      <c r="Z56" s="63">
        <v>2.5</v>
      </c>
      <c r="AA56" s="63"/>
      <c r="AB56" s="63"/>
      <c r="AC56" s="63">
        <v>6.5</v>
      </c>
      <c r="AD56" s="63">
        <v>3.5</v>
      </c>
      <c r="AE56" s="63"/>
      <c r="AF56" s="63">
        <v>3</v>
      </c>
      <c r="AG56" s="63"/>
      <c r="AH56" s="63">
        <v>4</v>
      </c>
      <c r="AI56" s="64">
        <f t="shared" ref="AI56" si="20">SUM(U56:AH56)</f>
        <v>45.5</v>
      </c>
      <c r="AJ56" s="65">
        <f t="shared" ref="AJ56" si="21">AVERAGE(U56:AH56)</f>
        <v>5.0555555555555554</v>
      </c>
    </row>
    <row r="57" spans="1:36">
      <c r="T57" s="67" t="s">
        <v>23</v>
      </c>
      <c r="U57" s="63"/>
      <c r="V57" s="63"/>
      <c r="W57" s="63"/>
      <c r="X57" s="63">
        <v>4</v>
      </c>
      <c r="Y57" s="63">
        <v>7</v>
      </c>
      <c r="Z57" s="63">
        <v>2.5</v>
      </c>
      <c r="AA57" s="63"/>
      <c r="AB57" s="63"/>
      <c r="AC57" s="63"/>
      <c r="AD57" s="63">
        <v>3.5</v>
      </c>
      <c r="AE57" s="63">
        <v>5</v>
      </c>
      <c r="AF57" s="63"/>
      <c r="AG57" s="63"/>
      <c r="AH57" s="63">
        <v>6</v>
      </c>
      <c r="AI57" s="64">
        <f t="shared" ref="AI57:AI62" si="22">SUM(U57:AH57)</f>
        <v>28</v>
      </c>
      <c r="AJ57" s="65">
        <f t="shared" ref="AJ57:AJ62" si="23">AVERAGE(U57:AH57)</f>
        <v>4.666666666666667</v>
      </c>
    </row>
    <row r="58" spans="1:36">
      <c r="T58" s="67" t="s">
        <v>65</v>
      </c>
      <c r="U58" s="63"/>
      <c r="V58" s="63">
        <v>2</v>
      </c>
      <c r="W58" s="63">
        <v>3.5</v>
      </c>
      <c r="X58" s="63">
        <v>6</v>
      </c>
      <c r="Y58" s="63">
        <v>6</v>
      </c>
      <c r="Z58" s="63"/>
      <c r="AA58" s="63">
        <v>8</v>
      </c>
      <c r="AB58" s="63">
        <v>5.5</v>
      </c>
      <c r="AC58" s="63">
        <v>7</v>
      </c>
      <c r="AD58" s="63"/>
      <c r="AE58" s="63">
        <v>3</v>
      </c>
      <c r="AF58" s="63">
        <v>2.5</v>
      </c>
      <c r="AG58" s="63">
        <v>3.5</v>
      </c>
      <c r="AH58" s="63">
        <v>4</v>
      </c>
      <c r="AI58" s="64">
        <f t="shared" si="22"/>
        <v>51</v>
      </c>
      <c r="AJ58" s="65">
        <f t="shared" si="23"/>
        <v>4.6363636363636367</v>
      </c>
    </row>
    <row r="59" spans="1:36">
      <c r="T59" s="67" t="s">
        <v>75</v>
      </c>
      <c r="U59" s="63">
        <v>4</v>
      </c>
      <c r="V59" s="63">
        <v>5</v>
      </c>
      <c r="W59" s="63">
        <v>4</v>
      </c>
      <c r="X59" s="63"/>
      <c r="Y59" s="63">
        <v>4.5</v>
      </c>
      <c r="Z59" s="63"/>
      <c r="AA59" s="63"/>
      <c r="AB59" s="63">
        <v>2.5</v>
      </c>
      <c r="AC59" s="63">
        <v>7.5</v>
      </c>
      <c r="AD59" s="63"/>
      <c r="AE59" s="63">
        <v>4</v>
      </c>
      <c r="AF59" s="63">
        <v>1.5</v>
      </c>
      <c r="AG59" s="63">
        <v>4.5</v>
      </c>
      <c r="AH59" s="63">
        <v>7</v>
      </c>
      <c r="AI59" s="64">
        <f t="shared" si="22"/>
        <v>44.5</v>
      </c>
      <c r="AJ59" s="65">
        <f t="shared" si="23"/>
        <v>4.45</v>
      </c>
    </row>
    <row r="60" spans="1:36">
      <c r="T60" s="67" t="s">
        <v>76</v>
      </c>
      <c r="U60" s="63">
        <v>2.5</v>
      </c>
      <c r="V60" s="63"/>
      <c r="W60" s="63">
        <v>7</v>
      </c>
      <c r="X60" s="63"/>
      <c r="Y60" s="63"/>
      <c r="Z60" s="63">
        <v>2</v>
      </c>
      <c r="AA60" s="63">
        <v>4.5</v>
      </c>
      <c r="AB60" s="63">
        <v>6.5</v>
      </c>
      <c r="AC60" s="63"/>
      <c r="AD60" s="63">
        <v>1.5</v>
      </c>
      <c r="AE60" s="63"/>
      <c r="AF60" s="63">
        <v>7.5</v>
      </c>
      <c r="AG60" s="63">
        <v>2.5</v>
      </c>
      <c r="AH60" s="63"/>
      <c r="AI60" s="64">
        <f t="shared" si="22"/>
        <v>34</v>
      </c>
      <c r="AJ60" s="65">
        <f t="shared" si="23"/>
        <v>4.25</v>
      </c>
    </row>
    <row r="61" spans="1:36">
      <c r="T61" s="67" t="s">
        <v>62</v>
      </c>
      <c r="U61" s="63">
        <v>2.5</v>
      </c>
      <c r="V61" s="63"/>
      <c r="W61" s="63"/>
      <c r="X61" s="63">
        <v>5.5</v>
      </c>
      <c r="Y61" s="63"/>
      <c r="Z61" s="63">
        <v>2</v>
      </c>
      <c r="AA61" s="63">
        <v>5</v>
      </c>
      <c r="AB61" s="63">
        <v>4.5</v>
      </c>
      <c r="AC61" s="63">
        <v>5</v>
      </c>
      <c r="AD61" s="63"/>
      <c r="AE61" s="63">
        <v>2.5</v>
      </c>
      <c r="AF61" s="63"/>
      <c r="AG61" s="63">
        <v>3.5</v>
      </c>
      <c r="AH61" s="63"/>
      <c r="AI61" s="64">
        <f t="shared" si="22"/>
        <v>30.5</v>
      </c>
      <c r="AJ61" s="65">
        <f t="shared" si="23"/>
        <v>3.8125</v>
      </c>
    </row>
    <row r="62" spans="1:36">
      <c r="T62" s="67" t="s">
        <v>47</v>
      </c>
      <c r="U62" s="63"/>
      <c r="V62" s="63">
        <v>1</v>
      </c>
      <c r="W62" s="63"/>
      <c r="X62" s="63">
        <v>5.5</v>
      </c>
      <c r="Y62" s="63"/>
      <c r="Z62" s="63"/>
      <c r="AA62" s="63">
        <v>4.5</v>
      </c>
      <c r="AB62" s="63"/>
      <c r="AC62" s="63"/>
      <c r="AD62" s="63">
        <v>2.5</v>
      </c>
      <c r="AE62" s="63"/>
      <c r="AF62" s="63"/>
      <c r="AG62" s="63"/>
      <c r="AH62" s="63"/>
      <c r="AI62" s="64">
        <f t="shared" si="22"/>
        <v>13.5</v>
      </c>
      <c r="AJ62" s="65">
        <f t="shared" si="23"/>
        <v>3.375</v>
      </c>
    </row>
    <row r="63" spans="1:36" ht="15.75">
      <c r="A63" s="56" t="s">
        <v>18</v>
      </c>
      <c r="B63" s="36" t="s">
        <v>34</v>
      </c>
      <c r="C63" s="30">
        <v>43955</v>
      </c>
      <c r="D63" s="30">
        <v>43962</v>
      </c>
      <c r="E63" s="30">
        <v>43983</v>
      </c>
      <c r="F63" s="30">
        <v>43990</v>
      </c>
      <c r="G63" s="30">
        <v>43997</v>
      </c>
      <c r="H63" s="30">
        <v>44004</v>
      </c>
      <c r="I63" s="30">
        <v>44011</v>
      </c>
      <c r="J63" s="30">
        <v>44018</v>
      </c>
      <c r="K63" s="30">
        <v>44025</v>
      </c>
      <c r="L63" s="30">
        <v>44032</v>
      </c>
      <c r="M63" s="30">
        <v>44039</v>
      </c>
      <c r="N63" s="30">
        <v>44046</v>
      </c>
      <c r="O63" s="30">
        <v>44060</v>
      </c>
      <c r="P63" s="30">
        <v>44067</v>
      </c>
      <c r="Q63" s="4" t="s">
        <v>2</v>
      </c>
      <c r="R63" s="5" t="s">
        <v>67</v>
      </c>
      <c r="AI63" s="60"/>
      <c r="AJ63" s="61"/>
    </row>
    <row r="64" spans="1:36" ht="16.5">
      <c r="A64" s="52">
        <v>56.5</v>
      </c>
      <c r="B64" s="6" t="s">
        <v>36</v>
      </c>
      <c r="C64" s="11">
        <v>49</v>
      </c>
      <c r="D64" s="11">
        <v>49</v>
      </c>
      <c r="E64" s="11"/>
      <c r="F64" s="11">
        <v>49</v>
      </c>
      <c r="G64" s="11"/>
      <c r="H64" s="11">
        <v>52</v>
      </c>
      <c r="I64" s="10">
        <v>46</v>
      </c>
      <c r="J64" s="10">
        <v>52</v>
      </c>
      <c r="K64" s="11">
        <v>48</v>
      </c>
      <c r="L64" s="10"/>
      <c r="M64" s="10">
        <v>54</v>
      </c>
      <c r="N64" s="10"/>
      <c r="O64" s="10">
        <v>49</v>
      </c>
      <c r="P64" s="10">
        <v>45</v>
      </c>
      <c r="Q64" s="40">
        <f>AVERAGE(C64:P64)</f>
        <v>49.3</v>
      </c>
      <c r="R64" s="49">
        <v>5.65</v>
      </c>
      <c r="T64" s="37" t="s">
        <v>70</v>
      </c>
      <c r="U64" s="66">
        <v>43955</v>
      </c>
      <c r="V64" s="66">
        <v>43962</v>
      </c>
      <c r="W64" s="66">
        <v>43983</v>
      </c>
      <c r="X64" s="66">
        <v>43990</v>
      </c>
      <c r="Y64" s="66">
        <v>43997</v>
      </c>
      <c r="Z64" s="66">
        <v>44004</v>
      </c>
      <c r="AA64" s="66">
        <v>44011</v>
      </c>
      <c r="AB64" s="66">
        <v>44018</v>
      </c>
      <c r="AC64" s="66">
        <v>44025</v>
      </c>
      <c r="AD64" s="66">
        <v>44032</v>
      </c>
      <c r="AE64" s="66">
        <v>44039</v>
      </c>
      <c r="AF64" s="66">
        <v>44046</v>
      </c>
      <c r="AG64" s="66">
        <v>44060</v>
      </c>
      <c r="AH64" s="66">
        <v>44067</v>
      </c>
      <c r="AI64" s="62" t="s">
        <v>89</v>
      </c>
      <c r="AJ64" s="62" t="s">
        <v>90</v>
      </c>
    </row>
    <row r="65" spans="1:36" ht="16.5">
      <c r="A65" s="52">
        <v>48</v>
      </c>
      <c r="B65" s="6" t="s">
        <v>6</v>
      </c>
      <c r="C65" s="11"/>
      <c r="D65" s="11">
        <v>59</v>
      </c>
      <c r="E65" s="11">
        <v>51</v>
      </c>
      <c r="F65" s="11">
        <v>58</v>
      </c>
      <c r="G65" s="11">
        <v>54</v>
      </c>
      <c r="H65" s="11"/>
      <c r="I65" s="10">
        <v>59</v>
      </c>
      <c r="J65" s="10">
        <v>57</v>
      </c>
      <c r="K65" s="11"/>
      <c r="L65" s="10">
        <v>54</v>
      </c>
      <c r="M65" s="10">
        <v>58</v>
      </c>
      <c r="N65" s="10">
        <v>54</v>
      </c>
      <c r="O65" s="10">
        <v>51</v>
      </c>
      <c r="P65" s="10"/>
      <c r="Q65" s="40">
        <f t="shared" ref="Q65" si="24">AVERAGE(C65:P65)</f>
        <v>55.5</v>
      </c>
      <c r="R65" s="49">
        <v>4.8</v>
      </c>
      <c r="T65" s="67" t="s">
        <v>72</v>
      </c>
      <c r="U65" s="63">
        <v>3.5</v>
      </c>
      <c r="V65" s="63">
        <v>5.5</v>
      </c>
      <c r="W65" s="63">
        <v>9</v>
      </c>
      <c r="X65" s="63">
        <v>6.5</v>
      </c>
      <c r="Y65" s="63"/>
      <c r="Z65" s="63"/>
      <c r="AA65" s="63">
        <v>4</v>
      </c>
      <c r="AB65" s="63">
        <v>4.5</v>
      </c>
      <c r="AC65" s="63"/>
      <c r="AD65" s="63">
        <v>6.5</v>
      </c>
      <c r="AE65" s="63">
        <v>6.5</v>
      </c>
      <c r="AF65" s="63">
        <v>4.5</v>
      </c>
      <c r="AG65" s="63">
        <v>3</v>
      </c>
      <c r="AH65" s="63"/>
      <c r="AI65" s="64">
        <f t="shared" ref="AI65" si="25">SUM(U65:AH65)</f>
        <v>53.5</v>
      </c>
      <c r="AJ65" s="65">
        <f t="shared" ref="AJ65" si="26">AVERAGE(U65:AH65)</f>
        <v>5.35</v>
      </c>
    </row>
    <row r="66" spans="1:36" ht="16.5">
      <c r="A66" s="52">
        <v>41.5</v>
      </c>
      <c r="B66" s="6" t="s">
        <v>37</v>
      </c>
      <c r="C66" s="8"/>
      <c r="D66" s="8">
        <v>55</v>
      </c>
      <c r="E66" s="8">
        <v>48</v>
      </c>
      <c r="F66" s="8"/>
      <c r="G66" s="8">
        <v>54</v>
      </c>
      <c r="H66" s="8"/>
      <c r="I66" s="8">
        <v>53</v>
      </c>
      <c r="J66" s="8"/>
      <c r="K66" s="8">
        <v>51</v>
      </c>
      <c r="L66" s="8"/>
      <c r="M66" s="8">
        <v>49</v>
      </c>
      <c r="N66" s="8">
        <v>58</v>
      </c>
      <c r="O66" s="8">
        <v>51</v>
      </c>
      <c r="P66" s="8">
        <v>49</v>
      </c>
      <c r="Q66" s="40">
        <f>AVERAGE(C66:P66)</f>
        <v>52</v>
      </c>
      <c r="R66" s="49">
        <v>4.6100000000000003</v>
      </c>
      <c r="T66" s="67" t="s">
        <v>85</v>
      </c>
      <c r="U66" s="63"/>
      <c r="V66" s="63"/>
      <c r="W66" s="63"/>
      <c r="X66" s="63"/>
      <c r="Y66" s="63"/>
      <c r="Z66" s="63"/>
      <c r="AA66" s="63"/>
      <c r="AB66" s="63">
        <v>5.5</v>
      </c>
      <c r="AC66" s="63">
        <v>6</v>
      </c>
      <c r="AD66" s="63">
        <v>8.5</v>
      </c>
      <c r="AE66" s="63">
        <v>4.5</v>
      </c>
      <c r="AF66" s="63">
        <v>1.5</v>
      </c>
      <c r="AG66" s="63">
        <v>6.5</v>
      </c>
      <c r="AH66" s="63">
        <v>4</v>
      </c>
      <c r="AI66" s="64">
        <f t="shared" ref="AI66:AI72" si="27">SUM(U66:AH66)</f>
        <v>36.5</v>
      </c>
      <c r="AJ66" s="65">
        <f t="shared" ref="AJ66:AJ72" si="28">AVERAGE(U66:AH66)</f>
        <v>5.2142857142857144</v>
      </c>
    </row>
    <row r="67" spans="1:36" ht="16.5">
      <c r="A67" s="52">
        <v>40.5</v>
      </c>
      <c r="B67" s="6" t="s">
        <v>35</v>
      </c>
      <c r="C67" s="7">
        <v>56</v>
      </c>
      <c r="D67" s="8">
        <v>54</v>
      </c>
      <c r="E67" s="8"/>
      <c r="F67" s="8">
        <v>51</v>
      </c>
      <c r="G67" s="7">
        <v>48</v>
      </c>
      <c r="H67" s="7">
        <v>53</v>
      </c>
      <c r="I67" s="8">
        <v>64</v>
      </c>
      <c r="J67" s="8"/>
      <c r="K67" s="10"/>
      <c r="L67" s="8">
        <v>62</v>
      </c>
      <c r="M67" s="8"/>
      <c r="N67" s="8">
        <v>45</v>
      </c>
      <c r="O67" s="8">
        <v>53</v>
      </c>
      <c r="P67" s="8"/>
      <c r="Q67" s="40">
        <f>AVERAGE(C67:P67)</f>
        <v>54</v>
      </c>
      <c r="R67" s="49">
        <v>4.5</v>
      </c>
      <c r="T67" s="67" t="s">
        <v>74</v>
      </c>
      <c r="U67" s="63">
        <v>3.5</v>
      </c>
      <c r="V67" s="63">
        <v>3</v>
      </c>
      <c r="W67" s="63">
        <v>6</v>
      </c>
      <c r="X67" s="63">
        <v>9.5</v>
      </c>
      <c r="Y67" s="63"/>
      <c r="Z67" s="63"/>
      <c r="AA67" s="63">
        <v>4</v>
      </c>
      <c r="AB67" s="63"/>
      <c r="AC67" s="63"/>
      <c r="AD67" s="63"/>
      <c r="AE67" s="63"/>
      <c r="AF67" s="63"/>
      <c r="AG67" s="63"/>
      <c r="AH67" s="63"/>
      <c r="AI67" s="64">
        <f t="shared" si="27"/>
        <v>26</v>
      </c>
      <c r="AJ67" s="65">
        <f t="shared" si="28"/>
        <v>5.2</v>
      </c>
    </row>
    <row r="68" spans="1:36" ht="16.5">
      <c r="A68" s="52">
        <v>42</v>
      </c>
      <c r="B68" s="6" t="s">
        <v>48</v>
      </c>
      <c r="C68" s="11">
        <v>55</v>
      </c>
      <c r="D68" s="11"/>
      <c r="E68" s="11">
        <v>55</v>
      </c>
      <c r="F68" s="11">
        <v>56</v>
      </c>
      <c r="G68" s="11">
        <v>62</v>
      </c>
      <c r="H68" s="11">
        <v>61</v>
      </c>
      <c r="I68" s="10"/>
      <c r="J68" s="10">
        <v>55</v>
      </c>
      <c r="K68" s="11">
        <v>56</v>
      </c>
      <c r="L68" s="10">
        <v>54</v>
      </c>
      <c r="M68" s="10">
        <v>69</v>
      </c>
      <c r="N68" s="10"/>
      <c r="O68" s="10"/>
      <c r="P68" s="10">
        <v>57</v>
      </c>
      <c r="Q68" s="40">
        <f>AVERAGE(C68:P68)</f>
        <v>58</v>
      </c>
      <c r="R68" s="49">
        <v>4.2</v>
      </c>
      <c r="T68" s="67" t="s">
        <v>73</v>
      </c>
      <c r="U68" s="63">
        <v>6</v>
      </c>
      <c r="V68" s="63">
        <v>2</v>
      </c>
      <c r="W68" s="63">
        <v>3</v>
      </c>
      <c r="X68" s="63">
        <v>2.5</v>
      </c>
      <c r="Y68" s="63">
        <v>6.5</v>
      </c>
      <c r="Z68" s="63"/>
      <c r="AA68" s="63"/>
      <c r="AB68" s="63"/>
      <c r="AC68" s="63">
        <v>8</v>
      </c>
      <c r="AD68" s="63">
        <v>7.5</v>
      </c>
      <c r="AE68" s="63"/>
      <c r="AF68" s="63"/>
      <c r="AG68" s="63">
        <v>3.5</v>
      </c>
      <c r="AH68" s="63">
        <v>6</v>
      </c>
      <c r="AI68" s="64">
        <f t="shared" si="27"/>
        <v>45</v>
      </c>
      <c r="AJ68" s="65">
        <f t="shared" si="28"/>
        <v>5</v>
      </c>
    </row>
    <row r="69" spans="1:36" ht="16.5">
      <c r="A69" s="52">
        <v>32</v>
      </c>
      <c r="B69" s="6" t="s">
        <v>57</v>
      </c>
      <c r="C69" s="16">
        <v>49</v>
      </c>
      <c r="D69" s="16"/>
      <c r="E69" s="16">
        <v>51</v>
      </c>
      <c r="F69" s="16"/>
      <c r="G69" s="16"/>
      <c r="H69" s="16">
        <v>49</v>
      </c>
      <c r="I69" s="16"/>
      <c r="J69" s="16">
        <v>52</v>
      </c>
      <c r="K69" s="16">
        <v>46</v>
      </c>
      <c r="L69" s="16">
        <v>48</v>
      </c>
      <c r="M69" s="16"/>
      <c r="N69" s="16">
        <v>47</v>
      </c>
      <c r="O69" s="16"/>
      <c r="P69" s="16">
        <v>53</v>
      </c>
      <c r="Q69" s="40">
        <f>AVERAGE(C69:P69)</f>
        <v>49.375</v>
      </c>
      <c r="R69" s="49">
        <v>4</v>
      </c>
      <c r="T69" s="67" t="s">
        <v>71</v>
      </c>
      <c r="U69" s="63">
        <v>3</v>
      </c>
      <c r="V69" s="63">
        <v>7</v>
      </c>
      <c r="W69" s="63">
        <v>4</v>
      </c>
      <c r="X69" s="63">
        <v>6</v>
      </c>
      <c r="Y69" s="63">
        <v>2</v>
      </c>
      <c r="Z69" s="63">
        <v>8</v>
      </c>
      <c r="AA69" s="63">
        <v>7.5</v>
      </c>
      <c r="AB69" s="63">
        <v>7.5</v>
      </c>
      <c r="AC69" s="63">
        <v>6</v>
      </c>
      <c r="AD69" s="63">
        <v>6.5</v>
      </c>
      <c r="AE69" s="63">
        <v>3</v>
      </c>
      <c r="AF69" s="63">
        <v>0</v>
      </c>
      <c r="AG69" s="63">
        <v>2.5</v>
      </c>
      <c r="AH69" s="63"/>
      <c r="AI69" s="64">
        <f t="shared" si="27"/>
        <v>63</v>
      </c>
      <c r="AJ69" s="65">
        <f t="shared" si="28"/>
        <v>4.8461538461538458</v>
      </c>
    </row>
    <row r="70" spans="1:36">
      <c r="T70" s="67" t="s">
        <v>77</v>
      </c>
      <c r="U70" s="63"/>
      <c r="V70" s="63"/>
      <c r="W70" s="63"/>
      <c r="X70" s="63"/>
      <c r="Y70" s="63"/>
      <c r="Z70" s="63">
        <v>4.5</v>
      </c>
      <c r="AA70" s="63">
        <v>3.5</v>
      </c>
      <c r="AB70" s="63"/>
      <c r="AC70" s="63"/>
      <c r="AD70" s="63"/>
      <c r="AE70" s="63"/>
      <c r="AF70" s="63"/>
      <c r="AG70" s="63"/>
      <c r="AH70" s="63"/>
      <c r="AI70" s="64">
        <f t="shared" si="27"/>
        <v>8</v>
      </c>
      <c r="AJ70" s="65">
        <f t="shared" si="28"/>
        <v>4</v>
      </c>
    </row>
    <row r="71" spans="1:36" ht="15.75">
      <c r="A71" s="57" t="s">
        <v>58</v>
      </c>
      <c r="B71" s="36" t="s">
        <v>22</v>
      </c>
      <c r="C71" s="30">
        <v>43955</v>
      </c>
      <c r="D71" s="30">
        <v>43962</v>
      </c>
      <c r="E71" s="30">
        <v>43983</v>
      </c>
      <c r="F71" s="30">
        <v>43990</v>
      </c>
      <c r="G71" s="30">
        <v>43997</v>
      </c>
      <c r="H71" s="30">
        <v>44004</v>
      </c>
      <c r="I71" s="30">
        <v>44011</v>
      </c>
      <c r="J71" s="30">
        <v>44018</v>
      </c>
      <c r="K71" s="30">
        <v>44025</v>
      </c>
      <c r="L71" s="30">
        <v>44032</v>
      </c>
      <c r="M71" s="30">
        <v>44039</v>
      </c>
      <c r="N71" s="30">
        <v>44046</v>
      </c>
      <c r="O71" s="30">
        <v>44060</v>
      </c>
      <c r="P71" s="30">
        <v>44067</v>
      </c>
      <c r="Q71" s="4" t="s">
        <v>2</v>
      </c>
      <c r="R71" s="5" t="s">
        <v>67</v>
      </c>
      <c r="T71" s="67" t="s">
        <v>86</v>
      </c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>
        <v>2</v>
      </c>
      <c r="AG71" s="63"/>
      <c r="AH71" s="63">
        <v>6</v>
      </c>
      <c r="AI71" s="64">
        <f t="shared" si="27"/>
        <v>8</v>
      </c>
      <c r="AJ71" s="65">
        <f t="shared" si="28"/>
        <v>4</v>
      </c>
    </row>
    <row r="72" spans="1:36" ht="16.5">
      <c r="A72" s="52">
        <v>45.5</v>
      </c>
      <c r="B72" s="6" t="s">
        <v>24</v>
      </c>
      <c r="C72" s="7">
        <v>38</v>
      </c>
      <c r="D72" s="8">
        <v>39</v>
      </c>
      <c r="E72" s="8">
        <v>37</v>
      </c>
      <c r="F72" s="7"/>
      <c r="G72" s="7">
        <v>42</v>
      </c>
      <c r="H72" s="7">
        <v>48</v>
      </c>
      <c r="I72" s="8"/>
      <c r="J72" s="8"/>
      <c r="K72" s="10">
        <v>42</v>
      </c>
      <c r="L72" s="8">
        <v>43</v>
      </c>
      <c r="M72" s="8"/>
      <c r="N72" s="8">
        <v>42</v>
      </c>
      <c r="O72" s="8"/>
      <c r="P72" s="8">
        <v>40</v>
      </c>
      <c r="Q72" s="40">
        <f t="shared" ref="Q72" si="29">AVERAGE(C72:P72)</f>
        <v>41.222222222222221</v>
      </c>
      <c r="R72" s="41">
        <v>5.0599999999999996</v>
      </c>
      <c r="T72" s="67" t="s">
        <v>84</v>
      </c>
      <c r="U72" s="63"/>
      <c r="V72" s="63"/>
      <c r="W72" s="63"/>
      <c r="X72" s="63"/>
      <c r="Y72" s="63"/>
      <c r="Z72" s="63"/>
      <c r="AA72" s="63"/>
      <c r="AB72" s="63">
        <v>3.5</v>
      </c>
      <c r="AC72" s="63">
        <v>2.5</v>
      </c>
      <c r="AD72" s="63"/>
      <c r="AE72" s="63">
        <v>2.5</v>
      </c>
      <c r="AF72" s="63"/>
      <c r="AG72" s="63"/>
      <c r="AH72" s="63">
        <v>3</v>
      </c>
      <c r="AI72" s="64">
        <f t="shared" si="27"/>
        <v>11.5</v>
      </c>
      <c r="AJ72" s="65">
        <f t="shared" si="28"/>
        <v>2.875</v>
      </c>
    </row>
    <row r="73" spans="1:36" ht="16.5">
      <c r="A73" s="52">
        <v>28</v>
      </c>
      <c r="B73" s="6" t="s">
        <v>23</v>
      </c>
      <c r="C73" s="7"/>
      <c r="D73" s="8"/>
      <c r="E73" s="8"/>
      <c r="F73" s="7">
        <v>58</v>
      </c>
      <c r="G73" s="7">
        <v>59</v>
      </c>
      <c r="H73" s="7">
        <v>58</v>
      </c>
      <c r="I73" s="8"/>
      <c r="J73" s="8"/>
      <c r="K73" s="7"/>
      <c r="L73" s="8">
        <v>61</v>
      </c>
      <c r="M73" s="8">
        <v>58</v>
      </c>
      <c r="N73" s="8"/>
      <c r="O73" s="8"/>
      <c r="P73" s="8">
        <v>52</v>
      </c>
      <c r="Q73" s="40">
        <f t="shared" ref="Q73:Q78" si="30">AVERAGE(C73:P73)</f>
        <v>57.666666666666664</v>
      </c>
      <c r="R73" s="41">
        <v>4.67</v>
      </c>
    </row>
    <row r="74" spans="1:36" ht="16.5">
      <c r="A74" s="52">
        <v>51</v>
      </c>
      <c r="B74" s="6" t="s">
        <v>65</v>
      </c>
      <c r="C74" s="16"/>
      <c r="D74" s="16">
        <v>60</v>
      </c>
      <c r="E74" s="16">
        <v>55</v>
      </c>
      <c r="F74" s="16">
        <v>50</v>
      </c>
      <c r="G74" s="16">
        <v>48</v>
      </c>
      <c r="H74" s="16"/>
      <c r="I74" s="16">
        <v>45</v>
      </c>
      <c r="J74" s="16">
        <v>48</v>
      </c>
      <c r="K74" s="16">
        <v>46</v>
      </c>
      <c r="L74" s="16"/>
      <c r="M74" s="16">
        <v>52</v>
      </c>
      <c r="N74" s="16">
        <v>49</v>
      </c>
      <c r="O74" s="16">
        <v>52</v>
      </c>
      <c r="P74" s="16">
        <v>50</v>
      </c>
      <c r="Q74" s="40">
        <f t="shared" si="30"/>
        <v>50.454545454545453</v>
      </c>
      <c r="R74" s="41">
        <v>4.6399999999999997</v>
      </c>
    </row>
    <row r="75" spans="1:36" ht="16.5">
      <c r="A75" s="52">
        <v>44.5</v>
      </c>
      <c r="B75" s="6" t="s">
        <v>75</v>
      </c>
      <c r="C75" s="16">
        <v>63</v>
      </c>
      <c r="D75" s="16">
        <v>62</v>
      </c>
      <c r="E75" s="16">
        <v>62</v>
      </c>
      <c r="F75" s="16"/>
      <c r="G75" s="16">
        <v>59</v>
      </c>
      <c r="H75" s="16"/>
      <c r="I75" s="16"/>
      <c r="J75" s="16">
        <v>71</v>
      </c>
      <c r="K75" s="16">
        <v>54</v>
      </c>
      <c r="L75" s="16"/>
      <c r="M75" s="16">
        <v>66</v>
      </c>
      <c r="N75" s="16">
        <v>69</v>
      </c>
      <c r="O75" s="16">
        <v>64</v>
      </c>
      <c r="P75" s="16">
        <v>54</v>
      </c>
      <c r="Q75" s="40">
        <f t="shared" si="30"/>
        <v>62.4</v>
      </c>
      <c r="R75" s="41">
        <v>4.45</v>
      </c>
    </row>
    <row r="76" spans="1:36" ht="16.5">
      <c r="A76" s="52">
        <v>34</v>
      </c>
      <c r="B76" s="6" t="s">
        <v>76</v>
      </c>
      <c r="C76" s="16">
        <v>51</v>
      </c>
      <c r="D76" s="16"/>
      <c r="E76" s="16">
        <v>48</v>
      </c>
      <c r="F76" s="16"/>
      <c r="G76" s="16"/>
      <c r="H76" s="16">
        <v>59</v>
      </c>
      <c r="I76" s="16">
        <v>53</v>
      </c>
      <c r="J76" s="16">
        <v>51</v>
      </c>
      <c r="K76" s="16"/>
      <c r="L76" s="16">
        <v>63</v>
      </c>
      <c r="M76" s="16"/>
      <c r="N76" s="16">
        <v>51</v>
      </c>
      <c r="O76" s="16">
        <v>65</v>
      </c>
      <c r="P76" s="16"/>
      <c r="Q76" s="40">
        <f t="shared" si="30"/>
        <v>55.125</v>
      </c>
      <c r="R76" s="41">
        <v>4.25</v>
      </c>
    </row>
    <row r="77" spans="1:36" ht="16.5">
      <c r="A77" s="52">
        <v>30.5</v>
      </c>
      <c r="B77" s="6" t="s">
        <v>62</v>
      </c>
      <c r="C77" s="16">
        <v>63</v>
      </c>
      <c r="D77" s="16"/>
      <c r="E77" s="16"/>
      <c r="F77" s="16">
        <v>55</v>
      </c>
      <c r="G77" s="16"/>
      <c r="H77" s="16">
        <v>63</v>
      </c>
      <c r="I77" s="16">
        <v>59</v>
      </c>
      <c r="J77" s="16">
        <v>61</v>
      </c>
      <c r="K77" s="16">
        <v>61</v>
      </c>
      <c r="L77" s="16"/>
      <c r="M77" s="16">
        <v>70</v>
      </c>
      <c r="N77" s="16"/>
      <c r="O77" s="16">
        <v>63</v>
      </c>
      <c r="P77" s="16"/>
      <c r="Q77" s="40">
        <f t="shared" si="30"/>
        <v>61.875</v>
      </c>
      <c r="R77" s="41">
        <v>3.81</v>
      </c>
    </row>
    <row r="78" spans="1:36" ht="16.5">
      <c r="A78" s="52">
        <v>13.5</v>
      </c>
      <c r="B78" s="6" t="s">
        <v>47</v>
      </c>
      <c r="C78" s="7"/>
      <c r="D78" s="8">
        <v>63</v>
      </c>
      <c r="E78" s="8"/>
      <c r="F78" s="7">
        <v>53</v>
      </c>
      <c r="G78" s="7"/>
      <c r="H78" s="7"/>
      <c r="I78" s="8">
        <v>58</v>
      </c>
      <c r="J78" s="8"/>
      <c r="K78" s="10"/>
      <c r="L78" s="8">
        <v>55</v>
      </c>
      <c r="M78" s="8"/>
      <c r="N78" s="8"/>
      <c r="O78" s="8"/>
      <c r="P78" s="8"/>
      <c r="Q78" s="43">
        <f t="shared" si="30"/>
        <v>57.25</v>
      </c>
      <c r="R78" s="51">
        <v>3.38</v>
      </c>
    </row>
    <row r="80" spans="1:36" ht="15.75">
      <c r="A80" s="56" t="s">
        <v>87</v>
      </c>
      <c r="B80" s="37" t="s">
        <v>70</v>
      </c>
      <c r="C80" s="30">
        <v>43955</v>
      </c>
      <c r="D80" s="30">
        <v>43962</v>
      </c>
      <c r="E80" s="30">
        <v>43983</v>
      </c>
      <c r="F80" s="30">
        <v>43990</v>
      </c>
      <c r="G80" s="30">
        <v>43997</v>
      </c>
      <c r="H80" s="30">
        <v>44004</v>
      </c>
      <c r="I80" s="30">
        <v>44011</v>
      </c>
      <c r="J80" s="30">
        <v>44018</v>
      </c>
      <c r="K80" s="30">
        <v>44025</v>
      </c>
      <c r="L80" s="30">
        <v>44032</v>
      </c>
      <c r="M80" s="30">
        <v>44039</v>
      </c>
      <c r="N80" s="30">
        <v>44046</v>
      </c>
      <c r="O80" s="30">
        <v>44060</v>
      </c>
      <c r="P80" s="30">
        <v>44067</v>
      </c>
      <c r="Q80" s="4" t="s">
        <v>2</v>
      </c>
      <c r="R80" s="5" t="s">
        <v>67</v>
      </c>
    </row>
    <row r="81" spans="1:18" ht="16.5">
      <c r="A81" s="52">
        <v>53.5</v>
      </c>
      <c r="B81" s="6" t="s">
        <v>72</v>
      </c>
      <c r="C81" s="16">
        <v>52</v>
      </c>
      <c r="D81" s="16">
        <v>52</v>
      </c>
      <c r="E81" s="16">
        <v>42</v>
      </c>
      <c r="F81" s="16">
        <v>47</v>
      </c>
      <c r="G81" s="16"/>
      <c r="H81" s="16"/>
      <c r="I81" s="16">
        <v>51</v>
      </c>
      <c r="J81" s="16">
        <v>48</v>
      </c>
      <c r="K81" s="16"/>
      <c r="L81" s="16">
        <v>45</v>
      </c>
      <c r="M81" s="16">
        <v>47</v>
      </c>
      <c r="N81" s="16">
        <v>48</v>
      </c>
      <c r="O81" s="16">
        <v>55</v>
      </c>
      <c r="P81" s="16"/>
      <c r="Q81" s="40">
        <f>AVERAGE(C81:P81)</f>
        <v>48.7</v>
      </c>
      <c r="R81" s="49">
        <v>5.35</v>
      </c>
    </row>
    <row r="82" spans="1:18" ht="16.5">
      <c r="A82" s="52">
        <v>36.5</v>
      </c>
      <c r="B82" s="6" t="s">
        <v>85</v>
      </c>
      <c r="C82" s="16"/>
      <c r="D82" s="16"/>
      <c r="E82" s="16"/>
      <c r="F82" s="16"/>
      <c r="G82" s="16"/>
      <c r="H82" s="16"/>
      <c r="I82" s="16"/>
      <c r="J82" s="16">
        <v>56</v>
      </c>
      <c r="K82" s="16">
        <v>49</v>
      </c>
      <c r="L82" s="16">
        <v>51</v>
      </c>
      <c r="M82" s="16">
        <v>55</v>
      </c>
      <c r="N82" s="16">
        <v>56</v>
      </c>
      <c r="O82" s="16">
        <v>47</v>
      </c>
      <c r="P82" s="16">
        <v>50</v>
      </c>
      <c r="Q82" s="40">
        <f t="shared" ref="Q82" si="31">AVERAGE(C82:P82)</f>
        <v>52</v>
      </c>
      <c r="R82" s="49">
        <v>5.21</v>
      </c>
    </row>
    <row r="83" spans="1:18" ht="16.5">
      <c r="A83" s="52">
        <v>26</v>
      </c>
      <c r="B83" s="6" t="s">
        <v>74</v>
      </c>
      <c r="C83" s="16">
        <v>64</v>
      </c>
      <c r="D83" s="16">
        <v>71</v>
      </c>
      <c r="E83" s="16">
        <v>62</v>
      </c>
      <c r="F83" s="16">
        <v>50</v>
      </c>
      <c r="G83" s="16"/>
      <c r="H83" s="16"/>
      <c r="I83" s="16">
        <v>66</v>
      </c>
      <c r="J83" s="16"/>
      <c r="K83" s="16"/>
      <c r="L83" s="16"/>
      <c r="M83" s="16"/>
      <c r="N83" s="16"/>
      <c r="O83" s="16"/>
      <c r="P83" s="16"/>
      <c r="Q83" s="40">
        <f>AVERAGE(C83:P83)</f>
        <v>62.6</v>
      </c>
      <c r="R83" s="49">
        <v>5.2</v>
      </c>
    </row>
    <row r="84" spans="1:18" ht="16.5">
      <c r="A84" s="52">
        <v>45</v>
      </c>
      <c r="B84" s="6" t="s">
        <v>73</v>
      </c>
      <c r="C84" s="16">
        <v>54</v>
      </c>
      <c r="D84" s="16">
        <v>51</v>
      </c>
      <c r="E84" s="16">
        <v>54</v>
      </c>
      <c r="F84" s="16">
        <v>60</v>
      </c>
      <c r="G84" s="16">
        <v>50</v>
      </c>
      <c r="H84" s="16"/>
      <c r="I84" s="16"/>
      <c r="J84" s="16"/>
      <c r="K84" s="16">
        <v>48</v>
      </c>
      <c r="L84" s="16">
        <v>45</v>
      </c>
      <c r="M84" s="16"/>
      <c r="N84" s="16"/>
      <c r="O84" s="16">
        <v>54</v>
      </c>
      <c r="P84" s="16">
        <v>45</v>
      </c>
      <c r="Q84" s="40">
        <f t="shared" ref="Q84" si="32">AVERAGE(C84:P84)</f>
        <v>51.222222222222221</v>
      </c>
      <c r="R84" s="49">
        <v>5</v>
      </c>
    </row>
    <row r="85" spans="1:18" ht="16.5">
      <c r="A85" s="52">
        <v>63</v>
      </c>
      <c r="B85" s="6" t="s">
        <v>71</v>
      </c>
      <c r="C85" s="7">
        <v>60</v>
      </c>
      <c r="D85" s="7">
        <v>54</v>
      </c>
      <c r="E85" s="7">
        <v>54</v>
      </c>
      <c r="F85" s="8">
        <v>52</v>
      </c>
      <c r="G85" s="7">
        <v>59</v>
      </c>
      <c r="H85" s="7">
        <v>50</v>
      </c>
      <c r="I85" s="8">
        <v>48</v>
      </c>
      <c r="J85" s="8">
        <v>53</v>
      </c>
      <c r="K85" s="7">
        <v>46</v>
      </c>
      <c r="L85" s="8">
        <v>50</v>
      </c>
      <c r="M85" s="8">
        <v>53</v>
      </c>
      <c r="N85" s="8">
        <v>60</v>
      </c>
      <c r="O85" s="8">
        <v>57</v>
      </c>
      <c r="P85" s="8"/>
      <c r="Q85" s="40">
        <f>AVERAGE(C85:P85)</f>
        <v>53.53846153846154</v>
      </c>
      <c r="R85" s="49">
        <v>4.8499999999999996</v>
      </c>
    </row>
    <row r="86" spans="1:18" ht="16.5">
      <c r="A86" s="52">
        <v>8</v>
      </c>
      <c r="B86" s="6" t="s">
        <v>77</v>
      </c>
      <c r="C86" s="16"/>
      <c r="D86" s="16"/>
      <c r="E86" s="16"/>
      <c r="F86" s="16"/>
      <c r="G86" s="16"/>
      <c r="H86" s="16">
        <v>69</v>
      </c>
      <c r="I86" s="16">
        <v>69</v>
      </c>
      <c r="J86" s="16"/>
      <c r="K86" s="16"/>
      <c r="L86" s="16"/>
      <c r="M86" s="16"/>
      <c r="N86" s="16"/>
      <c r="O86" s="16"/>
      <c r="P86" s="16"/>
      <c r="Q86" s="43">
        <f>AVERAGE(C86:P86)</f>
        <v>69</v>
      </c>
      <c r="R86" s="50">
        <v>4</v>
      </c>
    </row>
    <row r="87" spans="1:18" ht="16.5">
      <c r="A87" s="52">
        <v>8</v>
      </c>
      <c r="B87" s="6" t="s">
        <v>86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>
        <v>78</v>
      </c>
      <c r="O87" s="16"/>
      <c r="P87" s="16">
        <v>64</v>
      </c>
      <c r="Q87" s="43">
        <f>AVERAGE(C87:P87)</f>
        <v>71</v>
      </c>
      <c r="R87" s="50">
        <v>4</v>
      </c>
    </row>
    <row r="88" spans="1:18" ht="16.5">
      <c r="A88" s="52">
        <v>11.5</v>
      </c>
      <c r="B88" s="6" t="s">
        <v>84</v>
      </c>
      <c r="C88" s="16"/>
      <c r="D88" s="16"/>
      <c r="E88" s="16"/>
      <c r="F88" s="16"/>
      <c r="G88" s="16"/>
      <c r="H88" s="16"/>
      <c r="I88" s="16"/>
      <c r="J88" s="16">
        <v>54</v>
      </c>
      <c r="K88" s="16">
        <v>56</v>
      </c>
      <c r="L88" s="16"/>
      <c r="M88" s="16">
        <v>58</v>
      </c>
      <c r="N88" s="16"/>
      <c r="O88" s="16"/>
      <c r="P88" s="16">
        <v>54</v>
      </c>
      <c r="Q88" s="43">
        <f>AVERAGE(C88:P88)</f>
        <v>55.5</v>
      </c>
      <c r="R88" s="50">
        <v>2.88</v>
      </c>
    </row>
  </sheetData>
  <pageMargins left="0.25" right="0.25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Averages</vt:lpstr>
      <vt:lpstr>Standings</vt:lpstr>
      <vt:lpstr>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Kriete</dc:creator>
  <cp:lastModifiedBy>Owner</cp:lastModifiedBy>
  <cp:lastPrinted>2020-08-31T19:07:53Z</cp:lastPrinted>
  <dcterms:created xsi:type="dcterms:W3CDTF">2012-08-27T16:10:57Z</dcterms:created>
  <dcterms:modified xsi:type="dcterms:W3CDTF">2021-05-02T21:16:55Z</dcterms:modified>
</cp:coreProperties>
</file>